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30" tabRatio="874" firstSheet="9" activeTab="23"/>
  </bookViews>
  <sheets>
    <sheet name="+ АП неотл" sheetId="1" r:id="rId1"/>
    <sheet name="+АП неотл. АМ" sheetId="2" r:id="rId2"/>
    <sheet name="+АП неотл Капитал" sheetId="3" r:id="rId3"/>
    <sheet name="+АП пр" sheetId="4" r:id="rId4"/>
    <sheet name="АП пр АМ" sheetId="5" r:id="rId5"/>
    <sheet name="АП пр Капитал" sheetId="6" r:id="rId6"/>
    <sheet name="АП з" sheetId="7" r:id="rId7"/>
    <sheet name="АП з АМ" sheetId="8" r:id="rId8"/>
    <sheet name="АП з Капитал" sheetId="9" r:id="rId9"/>
    <sheet name="+скорая" sheetId="10" r:id="rId10"/>
    <sheet name="+скорая АМ" sheetId="11" r:id="rId11"/>
    <sheet name="+Скорая Капитал" sheetId="12" r:id="rId12"/>
    <sheet name="+СЗП" sheetId="13" r:id="rId13"/>
    <sheet name="+СЗП астрамед" sheetId="14" r:id="rId14"/>
    <sheet name="+СЗП Капитал" sheetId="15" r:id="rId15"/>
    <sheet name="+СМП" sheetId="16" r:id="rId16"/>
    <sheet name="+смп астрамед" sheetId="17" r:id="rId17"/>
    <sheet name="+СМП Капитал" sheetId="18" r:id="rId18"/>
    <sheet name="МР+" sheetId="19" r:id="rId19"/>
    <sheet name="+МР Астрамед" sheetId="20" r:id="rId20"/>
    <sheet name="+МР Капитал" sheetId="21" r:id="rId21"/>
    <sheet name="+ВМП" sheetId="22" r:id="rId22"/>
    <sheet name="+ВМП Астрамед" sheetId="23" r:id="rId23"/>
    <sheet name="+ВМП Капитал" sheetId="24" r:id="rId24"/>
  </sheets>
  <definedNames>
    <definedName name="_xlfn.IFERROR" hidden="1">#NAME?</definedName>
  </definedNames>
  <calcPr fullCalcOnLoad="1" fullPrecision="0" refMode="R1C1"/>
</workbook>
</file>

<file path=xl/sharedStrings.xml><?xml version="1.0" encoding="utf-8"?>
<sst xmlns="http://schemas.openxmlformats.org/spreadsheetml/2006/main" count="2501" uniqueCount="157">
  <si>
    <t>№ п/п</t>
  </si>
  <si>
    <t>Наименование медицинской организации</t>
  </si>
  <si>
    <t>ГБУ "Альменевская ЦРБ"</t>
  </si>
  <si>
    <t>ГБУ "Белозерская ЦРБ"</t>
  </si>
  <si>
    <t>ГБУ "Варгашинская ЦРБ"</t>
  </si>
  <si>
    <t>ГБУ "Глядянская ЦРБ"</t>
  </si>
  <si>
    <t>ГБУ "Далматовская ЦРБ"</t>
  </si>
  <si>
    <t>ГБУ "Звериноголовская ЦРБ"</t>
  </si>
  <si>
    <t>ГБУ "Катайская ЦРБ"</t>
  </si>
  <si>
    <t>ГБУ "Кетовская ЦРБ"</t>
  </si>
  <si>
    <t>ГБУ "Лебяжьевская ЦРБ"</t>
  </si>
  <si>
    <t>ГБУ "Макушинская ЦРБ"</t>
  </si>
  <si>
    <t>ГБУ "Мишкинская ЦРБ"</t>
  </si>
  <si>
    <t>ГБУ "Мокроусовская ЦРБ"</t>
  </si>
  <si>
    <t>ГБУ "Петуховская ЦРБ"</t>
  </si>
  <si>
    <t>ГБУ "Половинская ЦРБ"</t>
  </si>
  <si>
    <t>ГБУ "Сафакулевская ЦРБ"</t>
  </si>
  <si>
    <t>ГБУ "Целинная ЦРБ"</t>
  </si>
  <si>
    <t>ГБУ "Частоозерская ЦРБ"</t>
  </si>
  <si>
    <t>ГБУ "Шадринская ЦРБ"</t>
  </si>
  <si>
    <t>ГБУ "Шатровская ЦРБ"</t>
  </si>
  <si>
    <t>ГБУ "Шумихинская ЦРБ"</t>
  </si>
  <si>
    <t>ГБУ "Щучанская ЦРБ"</t>
  </si>
  <si>
    <t>ГБУ "Юргамышская ЦРБ"</t>
  </si>
  <si>
    <t>ГБУ "Курганский областной кардиологический диспансер"</t>
  </si>
  <si>
    <t>ГБУ "Курганская областная специализированная инфекционная больница"</t>
  </si>
  <si>
    <t>ГБУ "Курганский областной кожно-венерологический диспансер"</t>
  </si>
  <si>
    <t>ГБУ "Курганская детская поликлиника"</t>
  </si>
  <si>
    <t>ГБУ "Курганская детская стоматологическая поликлиника"</t>
  </si>
  <si>
    <t>МАУЗ "Курганская городская стоматологическая поликлиника"</t>
  </si>
  <si>
    <t>ГБУ "Шадринская детская больница"</t>
  </si>
  <si>
    <t>ГБУ "Шадринская больница скорой медицинской помощи"</t>
  </si>
  <si>
    <t>ФКУЗ "МСЧ МВД России по Курганской области"</t>
  </si>
  <si>
    <t>ООО "ЛДЦ МИБС"</t>
  </si>
  <si>
    <t>ООО "Диакав"</t>
  </si>
  <si>
    <t xml:space="preserve">объемы, госпитализаций </t>
  </si>
  <si>
    <t>объемы, койко-дней</t>
  </si>
  <si>
    <t>Стоимость, рублей</t>
  </si>
  <si>
    <t>койки</t>
  </si>
  <si>
    <t>1 квартал</t>
  </si>
  <si>
    <t>2 квартал</t>
  </si>
  <si>
    <t>3 квартал</t>
  </si>
  <si>
    <t>4 квартал</t>
  </si>
  <si>
    <t>к протоколу заседания</t>
  </si>
  <si>
    <t>комиссии по разработке территориальной программы ОМС Курганской области</t>
  </si>
  <si>
    <t>Медицинская реабилитация в условиях круглосуточного стационара</t>
  </si>
  <si>
    <t xml:space="preserve">Медицинская реабилитация в условиях круглосуточного стационара </t>
  </si>
  <si>
    <t>№п/п</t>
  </si>
  <si>
    <t>Высокотехнологичная медицинская помощь в условиях круглосуточного стационара</t>
  </si>
  <si>
    <t xml:space="preserve">Высокотехнологичная медицинская помощь в условиях круглосуточного стационара </t>
  </si>
  <si>
    <t>Медицинская помощь в условиях дневных стационаров всех типов</t>
  </si>
  <si>
    <t>объемы, случаев лечения</t>
  </si>
  <si>
    <t>объемы, пациенто-дней</t>
  </si>
  <si>
    <t>Объемы, вызовов</t>
  </si>
  <si>
    <t xml:space="preserve"> 4 квартал</t>
  </si>
  <si>
    <t xml:space="preserve">Объемы, обращений </t>
  </si>
  <si>
    <t>Объемы, посещений</t>
  </si>
  <si>
    <t>Профилактические и иные мероприятия</t>
  </si>
  <si>
    <t>Неотложная медицинская помощь</t>
  </si>
  <si>
    <t>объемы, вызовов</t>
  </si>
  <si>
    <t>Медицинская помощь в связи с заболеваниями</t>
  </si>
  <si>
    <t>ООО "ЦАД 45"</t>
  </si>
  <si>
    <t>Таблица 22</t>
  </si>
  <si>
    <t>Таблица 23</t>
  </si>
  <si>
    <t>Таблица 24</t>
  </si>
  <si>
    <t>Таблица 19</t>
  </si>
  <si>
    <t>Таблица 20</t>
  </si>
  <si>
    <t>Таблица 21</t>
  </si>
  <si>
    <t>Таблица 16</t>
  </si>
  <si>
    <t>Таблица 17</t>
  </si>
  <si>
    <t>Таблица 18</t>
  </si>
  <si>
    <t>Таблица 13</t>
  </si>
  <si>
    <t>Таблица 14</t>
  </si>
  <si>
    <t>Таблица 15</t>
  </si>
  <si>
    <t>таблица 10</t>
  </si>
  <si>
    <t>таблица 11</t>
  </si>
  <si>
    <t>Таблица 12</t>
  </si>
  <si>
    <t>таблица 1</t>
  </si>
  <si>
    <t>таблица 2</t>
  </si>
  <si>
    <t>таблица 3</t>
  </si>
  <si>
    <t>Таблица 4</t>
  </si>
  <si>
    <t>таблица 5</t>
  </si>
  <si>
    <t>таблица 6</t>
  </si>
  <si>
    <t>Таблица 7</t>
  </si>
  <si>
    <t>таблица 8</t>
  </si>
  <si>
    <t>таблица 9</t>
  </si>
  <si>
    <t>объемы, посещений</t>
  </si>
  <si>
    <t>АО "Курорты Зауралья"</t>
  </si>
  <si>
    <t xml:space="preserve">Объемы и стоимость медицинской помощи в амбулаторных условиях в разрезе медицинских организаций, участвующих в реализации ТП ОМС Курганской области на 2020 год </t>
  </si>
  <si>
    <t>ГБУ "КОКБ"</t>
  </si>
  <si>
    <t>ГБУ "ОДБ им.Красного Креста""</t>
  </si>
  <si>
    <t>ГБУ "КООД"</t>
  </si>
  <si>
    <t>ГБУ "КОГВВ"</t>
  </si>
  <si>
    <t>ГБУ "КОВФД"</t>
  </si>
  <si>
    <t>ГБУ "Перинатальный центр"</t>
  </si>
  <si>
    <t>ФГБУ "РНЦ  "ВТО" им.акад. Г.А. Илизарова" Минздрава России</t>
  </si>
  <si>
    <t>ГБУ "Курганская БСМП"</t>
  </si>
  <si>
    <t>ГБУ "Курганская больница № 2"</t>
  </si>
  <si>
    <t>ГБУ "Курганская поликлиника № 1"</t>
  </si>
  <si>
    <t>ГБУ "Курганская поликлиника № 2"</t>
  </si>
  <si>
    <t>ПАО "Курганмашзавод"</t>
  </si>
  <si>
    <t>ООО МЦ "Здоровье"</t>
  </si>
  <si>
    <t>ООО "Доктор"</t>
  </si>
  <si>
    <t>ООО "Альфа-Мед"</t>
  </si>
  <si>
    <t>ООО НУЗ ОК "Орбита"</t>
  </si>
  <si>
    <t>ООО "МастерСлух"</t>
  </si>
  <si>
    <t>ООО НУЗ Клиника "Центр ДНК"</t>
  </si>
  <si>
    <t>ООО "ЛДК "Центр ДНК"</t>
  </si>
  <si>
    <t>ООО "М-ЛАЙН"</t>
  </si>
  <si>
    <t>ООО "ОФТАЛЬМО-РЕГИОН"</t>
  </si>
  <si>
    <t>ООО "МедЛайн"</t>
  </si>
  <si>
    <t>ООО "Амелия"</t>
  </si>
  <si>
    <t>ООО "Курорт "Кисегач"</t>
  </si>
  <si>
    <t>ООО "Ситилаб-Урал"</t>
  </si>
  <si>
    <t>ООО "Еврооптик-Курган"</t>
  </si>
  <si>
    <t>ООО "ПЭТ-Технолоджи"</t>
  </si>
  <si>
    <t>ООО "ЭкоКлиника"</t>
  </si>
  <si>
    <t>ООО "Центр ПЭТ-Технолоджи"</t>
  </si>
  <si>
    <t>АО "ЛабКвест"</t>
  </si>
  <si>
    <t>ООО "ИНВИТРО-Урал"</t>
  </si>
  <si>
    <t>ООО "ЛОРИМЕД"</t>
  </si>
  <si>
    <t>Тюменский кардиологический научный центр</t>
  </si>
  <si>
    <t>ГКУ "КОЦМК"</t>
  </si>
  <si>
    <t>ГКУ "КОПТД"</t>
  </si>
  <si>
    <t>Объемы и стоимость медицинской помощи в амбулаторных условиях гражданам, застрахованным Филиалом СМК "АСТРАМЕД-МС" (АО) в г. Курган, в разрезе медицинских организаций, участвующих в реализации ТП ОМС Курганской области на 2020 год</t>
  </si>
  <si>
    <t>Объемы и стоимость медицинской помощи в амбулаторных условиях гражданам, застрахованным Филиалом ООО "Капитал Медицинское Страхование", в разрезе медицинских организаций, участвующих в реализации ТП ОМС Курганской области на 2020 год</t>
  </si>
  <si>
    <t xml:space="preserve">Объемы и стоимость медицинской помощи в амбулаторных условиях гражданам, застрахованным Филиалом ООО "Капитал Медицинское Страхование" в Курганской области, в разрезе медицинских организаций, участвующих в реализации ТП ОМС Курганской области на 2020 год </t>
  </si>
  <si>
    <t xml:space="preserve">Объемы и стоимость медицинской помощи в амбулаторных условиях  гражданам, застрахованным Филиалом СМК "АСТРАМЕД-МС" (АО) в г. Курган, в разрезе медицинских организаций, участвующих в реализации ТП ОМС Курганской области на 2020 год </t>
  </si>
  <si>
    <t>Объемы и стоимость медицинской помощи в амбулаторных условиях  гражданам, застрахованным Филиалом ООО "Капитал Медицинское Страхование" в Курганской области, в разрезе медицинских организаций, участвующих в реализации ТП ОМС Курганской области на 2020 год</t>
  </si>
  <si>
    <t xml:space="preserve">Объемы и стоимость скорой медицинской помощи вне медицинской организации в разрезе медицинских организаций, участвующих в реализации ТП ОМС Курганской области на 2020 год </t>
  </si>
  <si>
    <t xml:space="preserve">Объемы и стоимость скорой медицинской помощи вне медицинской организации гражданам, застрахованным Филиалом СМК "АСТРАМЕД-МС" (АО) в г. Курган, в разрезе медицинских организаций, участвующих в реализации ТП ОМС Курганской области на 2020 год </t>
  </si>
  <si>
    <t>Объемы и стоимость скорой медицинской помощи вне медицинской организации гражданам, застрахованным Филиалом ООО "Капитал Медицинское Страхование" в Курганской области, в разрезе медицинских организаций, участвующих в реализации ТП ОМС Курганской области на 2020 год</t>
  </si>
  <si>
    <t xml:space="preserve">Объемы и стоимость медицинской помощи в условиях дневных стационаров в разрезе медицинских организаций, участвующих в реализации ТП ОМС Курганской области на 2020 год </t>
  </si>
  <si>
    <t xml:space="preserve">Объемы и стоимость медицинской помощи  в условиях дневных стационаров всех типов гражданам, застрахованным Филиалом СМК "АСТРАМЕД-МС" (АО) в г. Курган, в разрезе медицинских организаций, участвующих в реализации ТП ОМС Курганской области на 2020 год </t>
  </si>
  <si>
    <t xml:space="preserve">Объемы и стоимость медицинской помощи  в условиях дневных стационаров всех типов гражданам, застрахованным Филиалом ООО "Капитал Медицинское Страхование" в Курганской области, в разрезе медицинских организаций, участвующих в реализации ТП ОМС Курганской области на 2020 год </t>
  </si>
  <si>
    <t>ГБУ "Каргапольская ЦРБ им. Н.А. Рокиной"</t>
  </si>
  <si>
    <t>ГБУ "Куртамышская ЦРБ" им. К.И. Золотавина</t>
  </si>
  <si>
    <t xml:space="preserve">Объемы и стоимость медицинской помощи в условиях круглосуточного стационара в разрезе медицинских организаций, участвующих в реализации ТП ОМС Курганской области на 2020 год </t>
  </si>
  <si>
    <t>Объемы и стоимость медицинской помощи  в условиях круглосуточного стационара, гражданам, застрахованным Филиалом СМК "АСТРАМЕД-МС" (АО) в г. Курган, в разрезе медицинских организаций, участвующих в реализации ТП ОМС Курганской области на 2020 год</t>
  </si>
  <si>
    <t xml:space="preserve">Объемы и стоимость медицинской помощи  в условиях круглосуточного стационара, гражданам, застрахованным Филиалом ООО "Капитал Медицинское Страхование" в Курганской области, в разрезе медицинских организаций, участвующих в реализации ТП ОМС Курганской области на 2020 год </t>
  </si>
  <si>
    <t xml:space="preserve">Объемы и стоимость медицинской реабилитации  в условиях круглосуточного стационара, гражданам, застрахованным Филиалом СМК "АСТРАМЕД-МС" (АО) в г. Курган, в разрезе медицинских организаций, участвующих в реализации ТП ОМС Курганской области на 2020 год </t>
  </si>
  <si>
    <t xml:space="preserve">Объемы и стоимость медицинской реабилитации  в условиях круглосуточного стационара, гражданам, застрахованным Филиалом ООО "Капитал Медицинское страхование" в Курганской области, в разрезе медицинских организаций, участвующих в реализации ТП ОМС Курганской области на 2020 год </t>
  </si>
  <si>
    <t xml:space="preserve">Объемы и стоимость высокотехнологичной медицинской помощи  в условиях круглосуточного стационара в разрезе медицинских организаций, участвующих в реализации ТП ОМС Курганской области на 2020 год </t>
  </si>
  <si>
    <t xml:space="preserve">Объемы и стоимость высокотехнологичной медицинской помощи  в условиях круглосуточного стационара, гражданам, застрахованным Филиалом СМК "АСТРАМЕД-МС" (АО) в г. Курган, в разрезе медицинских организаций, участвующих в реализации ТП ОМС Курганской области на 2020 год </t>
  </si>
  <si>
    <t xml:space="preserve">Объемы и стоимость высокотехнологичной медицинской помощи  в условиях круглосуточного стационара, гражданам, застрахованным Филиалом ООО "Капитал Медицинское Страхование" в Курганской области, в разрезе медицинских организаций, участвующих в реализации ТП ОМС Курганской области на 2020 год </t>
  </si>
  <si>
    <t>Специализированная медицинская помощь в условиях круглосуточного стационара (не включая ВМП и МР)</t>
  </si>
  <si>
    <t>ГБУ "Шадринская поликлиника"</t>
  </si>
  <si>
    <t>ЧУЗ "РЖД-Медицина" г. Курган</t>
  </si>
  <si>
    <t>АО "Центр семейной медицины"</t>
  </si>
  <si>
    <t>АО МЦ "Малыш"</t>
  </si>
  <si>
    <t>ГБУ "Санаторий "Озеро Горькое"</t>
  </si>
  <si>
    <t>Стоимость, руб.</t>
  </si>
  <si>
    <t>ИТОГО медицинские организации, реализующие ТП ОМС Курганской области</t>
  </si>
  <si>
    <t>Медицинские организации, участвующие в реализации ТП ОМС  иных субъектов РФ</t>
  </si>
  <si>
    <t>Приложение №3</t>
  </si>
  <si>
    <t>от 30.09.2020</t>
  </si>
  <si>
    <t>от 30.09.2020г.</t>
  </si>
</sst>
</file>

<file path=xl/styles.xml><?xml version="1.0" encoding="utf-8"?>
<styleSheet xmlns="http://schemas.openxmlformats.org/spreadsheetml/2006/main">
  <numFmts count="62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р_._-;\-* #,##0_р_._-;_-* &quot;-&quot;??_р_._-;_-@_-"/>
    <numFmt numFmtId="181" formatCode="_-* #,##0.000_р_._-;\-* #,##0.000_р_._-;_-* &quot;-&quot;??_р_._-;_-@_-"/>
    <numFmt numFmtId="182" formatCode="#,##0.00_ ;[Red]\-#,##0.00\ "/>
    <numFmt numFmtId="183" formatCode="0.000000000000"/>
    <numFmt numFmtId="184" formatCode="_-* #,##0.0_р_._-;\-* #,##0.0_р_._-;_-* &quot;-&quot;_р_._-;_-@_-"/>
    <numFmt numFmtId="185" formatCode="_-* #,##0.00_р_._-;\-* #,##0.00_р_._-;_-* &quot;-&quot;_р_._-;_-@_-"/>
    <numFmt numFmtId="186" formatCode="_-* #,##0.000_р_._-;\-* #,##0.000_р_._-;_-* &quot;-&quot;???_р_._-;_-@_-"/>
    <numFmt numFmtId="187" formatCode="_-* #,##0.0000_р_._-;\-* #,##0.0000_р_._-;_-* &quot;-&quot;????_р_._-;_-@_-"/>
    <numFmt numFmtId="188" formatCode="#,##0.00_ ;\-#,##0.00\ "/>
    <numFmt numFmtId="189" formatCode="0.00_ ;[Red]\-0.00\ "/>
    <numFmt numFmtId="190" formatCode="#,##0_ ;[Red]\-#,##0\ "/>
    <numFmt numFmtId="191" formatCode="_-* #,##0.0_р_._-;\-* #,##0.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#,##0_ ;\-#,##0\ "/>
    <numFmt numFmtId="195" formatCode="#,##0.0"/>
    <numFmt numFmtId="196" formatCode="_-* #,##0.000000_р_._-;\-* #,##0.000000_р_._-;_-* &quot;-&quot;??_р_._-;_-@_-"/>
    <numFmt numFmtId="197" formatCode="_-* #,##0.000000_р_._-;\-* #,##0.000000_р_._-;_-* &quot;-&quot;??????_р_._-;_-@_-"/>
    <numFmt numFmtId="198" formatCode="_-* #,##0.00000_р_._-;\-* #,##0.00000_р_._-;_-* &quot;-&quot;?????_р_._-;_-@_-"/>
    <numFmt numFmtId="199" formatCode="_-* #,##0.0000000_р_._-;\-* #,##0.0000000_р_._-;_-* &quot;-&quot;??_р_._-;_-@_-"/>
    <numFmt numFmtId="200" formatCode="_-* #,##0.00000000_р_._-;\-* #,##0.00000000_р_._-;_-* &quot;-&quot;??_р_._-;_-@_-"/>
    <numFmt numFmtId="201" formatCode="#,##0.0_ ;[Red]\-#,##0.0\ 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&quot;р.&quot;"/>
    <numFmt numFmtId="207" formatCode="0.0000000"/>
    <numFmt numFmtId="208" formatCode="#,##0.000"/>
    <numFmt numFmtId="209" formatCode="#,##0.0000"/>
    <numFmt numFmtId="210" formatCode="#,##0.00000"/>
    <numFmt numFmtId="211" formatCode="0.0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_-* #,##0.00000_₽_-;\-* #,##0.00000_₽_-;_-* &quot;-&quot;?????_₽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5">
    <xf numFmtId="0" fontId="0" fillId="0" borderId="0" xfId="0" applyFont="1" applyAlignment="1">
      <alignment/>
    </xf>
    <xf numFmtId="0" fontId="49" fillId="33" borderId="0" xfId="0" applyFont="1" applyFill="1" applyAlignment="1">
      <alignment horizontal="center"/>
    </xf>
    <xf numFmtId="0" fontId="49" fillId="33" borderId="0" xfId="0" applyFont="1" applyFill="1" applyAlignment="1">
      <alignment horizontal="left"/>
    </xf>
    <xf numFmtId="1" fontId="49" fillId="33" borderId="0" xfId="0" applyNumberFormat="1" applyFont="1" applyFill="1" applyAlignment="1">
      <alignment horizontal="left"/>
    </xf>
    <xf numFmtId="4" fontId="49" fillId="33" borderId="0" xfId="0" applyNumberFormat="1" applyFont="1" applyFill="1" applyAlignment="1">
      <alignment horizontal="right"/>
    </xf>
    <xf numFmtId="3" fontId="49" fillId="33" borderId="0" xfId="0" applyNumberFormat="1" applyFont="1" applyFill="1" applyAlignment="1">
      <alignment/>
    </xf>
    <xf numFmtId="4" fontId="49" fillId="33" borderId="0" xfId="0" applyNumberFormat="1" applyFont="1" applyFill="1" applyAlignment="1">
      <alignment/>
    </xf>
    <xf numFmtId="182" fontId="49" fillId="33" borderId="0" xfId="0" applyNumberFormat="1" applyFont="1" applyFill="1" applyAlignment="1">
      <alignment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horizontal="right"/>
    </xf>
    <xf numFmtId="2" fontId="4" fillId="33" borderId="0" xfId="0" applyNumberFormat="1" applyFont="1" applyFill="1" applyBorder="1" applyAlignment="1">
      <alignment wrapText="1"/>
    </xf>
    <xf numFmtId="4" fontId="5" fillId="33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3" fontId="49" fillId="33" borderId="0" xfId="0" applyNumberFormat="1" applyFont="1" applyFill="1" applyAlignment="1">
      <alignment horizontal="right"/>
    </xf>
    <xf numFmtId="169" fontId="49" fillId="33" borderId="0" xfId="0" applyNumberFormat="1" applyFont="1" applyFill="1" applyAlignment="1">
      <alignment/>
    </xf>
    <xf numFmtId="4" fontId="49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189" fontId="49" fillId="33" borderId="0" xfId="0" applyNumberFormat="1" applyFont="1" applyFill="1" applyAlignment="1">
      <alignment horizontal="left"/>
    </xf>
    <xf numFmtId="189" fontId="49" fillId="33" borderId="0" xfId="0" applyNumberFormat="1" applyFont="1" applyFill="1" applyAlignment="1">
      <alignment/>
    </xf>
    <xf numFmtId="189" fontId="4" fillId="33" borderId="0" xfId="0" applyNumberFormat="1" applyFont="1" applyFill="1" applyBorder="1" applyAlignment="1">
      <alignment wrapText="1"/>
    </xf>
    <xf numFmtId="190" fontId="49" fillId="33" borderId="0" xfId="0" applyNumberFormat="1" applyFont="1" applyFill="1" applyAlignment="1">
      <alignment horizontal="right"/>
    </xf>
    <xf numFmtId="190" fontId="49" fillId="33" borderId="0" xfId="0" applyNumberFormat="1" applyFont="1" applyFill="1" applyAlignment="1">
      <alignment/>
    </xf>
    <xf numFmtId="190" fontId="49" fillId="33" borderId="0" xfId="0" applyNumberFormat="1" applyFont="1" applyFill="1" applyAlignment="1">
      <alignment horizontal="center"/>
    </xf>
    <xf numFmtId="0" fontId="49" fillId="0" borderId="10" xfId="0" applyFont="1" applyBorder="1" applyAlignment="1">
      <alignment wrapText="1"/>
    </xf>
    <xf numFmtId="171" fontId="50" fillId="33" borderId="0" xfId="62" applyFont="1" applyFill="1" applyAlignment="1">
      <alignment/>
    </xf>
    <xf numFmtId="169" fontId="49" fillId="0" borderId="0" xfId="0" applyNumberFormat="1" applyFont="1" applyFill="1" applyAlignment="1">
      <alignment/>
    </xf>
    <xf numFmtId="171" fontId="49" fillId="33" borderId="0" xfId="62" applyFont="1" applyFill="1" applyAlignment="1">
      <alignment/>
    </xf>
    <xf numFmtId="171" fontId="49" fillId="33" borderId="0" xfId="62" applyFont="1" applyFill="1" applyAlignment="1">
      <alignment horizontal="right"/>
    </xf>
    <xf numFmtId="180" fontId="49" fillId="33" borderId="0" xfId="62" applyNumberFormat="1" applyFont="1" applyFill="1" applyAlignment="1">
      <alignment horizontal="right"/>
    </xf>
    <xf numFmtId="0" fontId="49" fillId="0" borderId="0" xfId="0" applyFont="1" applyAlignment="1">
      <alignment/>
    </xf>
    <xf numFmtId="171" fontId="49" fillId="0" borderId="10" xfId="62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horizontal="center"/>
    </xf>
    <xf numFmtId="171" fontId="49" fillId="0" borderId="0" xfId="62" applyFont="1" applyFill="1" applyAlignment="1">
      <alignment horizontal="right"/>
    </xf>
    <xf numFmtId="171" fontId="49" fillId="0" borderId="0" xfId="62" applyFont="1" applyAlignment="1">
      <alignment horizontal="right"/>
    </xf>
    <xf numFmtId="171" fontId="51" fillId="33" borderId="0" xfId="62" applyFont="1" applyFill="1" applyBorder="1" applyAlignment="1">
      <alignment horizontal="right" wrapText="1"/>
    </xf>
    <xf numFmtId="180" fontId="51" fillId="33" borderId="0" xfId="62" applyNumberFormat="1" applyFont="1" applyFill="1" applyBorder="1" applyAlignment="1">
      <alignment horizontal="center" wrapText="1"/>
    </xf>
    <xf numFmtId="180" fontId="49" fillId="33" borderId="0" xfId="62" applyNumberFormat="1" applyFont="1" applyFill="1" applyAlignment="1">
      <alignment/>
    </xf>
    <xf numFmtId="0" fontId="49" fillId="0" borderId="10" xfId="0" applyFont="1" applyFill="1" applyBorder="1" applyAlignment="1">
      <alignment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182" fontId="51" fillId="33" borderId="0" xfId="0" applyNumberFormat="1" applyFont="1" applyFill="1" applyBorder="1" applyAlignment="1">
      <alignment wrapText="1"/>
    </xf>
    <xf numFmtId="4" fontId="51" fillId="33" borderId="0" xfId="0" applyNumberFormat="1" applyFont="1" applyFill="1" applyBorder="1" applyAlignment="1">
      <alignment wrapText="1"/>
    </xf>
    <xf numFmtId="2" fontId="51" fillId="33" borderId="0" xfId="0" applyNumberFormat="1" applyFont="1" applyFill="1" applyBorder="1" applyAlignment="1">
      <alignment wrapText="1"/>
    </xf>
    <xf numFmtId="4" fontId="52" fillId="33" borderId="0" xfId="0" applyNumberFormat="1" applyFont="1" applyFill="1" applyBorder="1" applyAlignment="1">
      <alignment horizontal="right"/>
    </xf>
    <xf numFmtId="0" fontId="52" fillId="33" borderId="0" xfId="0" applyFont="1" applyFill="1" applyBorder="1" applyAlignment="1">
      <alignment/>
    </xf>
    <xf numFmtId="171" fontId="49" fillId="33" borderId="10" xfId="62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171" fontId="53" fillId="33" borderId="0" xfId="62" applyFont="1" applyFill="1" applyAlignment="1">
      <alignment/>
    </xf>
    <xf numFmtId="171" fontId="49" fillId="0" borderId="0" xfId="62" applyFont="1" applyFill="1" applyAlignment="1">
      <alignment/>
    </xf>
    <xf numFmtId="171" fontId="49" fillId="0" borderId="0" xfId="62" applyFont="1" applyAlignment="1">
      <alignment/>
    </xf>
    <xf numFmtId="182" fontId="49" fillId="0" borderId="0" xfId="0" applyNumberFormat="1" applyFont="1" applyAlignment="1">
      <alignment/>
    </xf>
    <xf numFmtId="0" fontId="49" fillId="0" borderId="0" xfId="0" applyFont="1" applyAlignment="1">
      <alignment horizontal="right"/>
    </xf>
    <xf numFmtId="0" fontId="49" fillId="0" borderId="10" xfId="0" applyFont="1" applyBorder="1" applyAlignment="1">
      <alignment vertical="center" wrapText="1"/>
    </xf>
    <xf numFmtId="182" fontId="49" fillId="0" borderId="0" xfId="0" applyNumberFormat="1" applyFont="1" applyAlignment="1">
      <alignment horizontal="center" vertical="center" wrapText="1"/>
    </xf>
    <xf numFmtId="180" fontId="49" fillId="0" borderId="10" xfId="0" applyNumberFormat="1" applyFont="1" applyBorder="1" applyAlignment="1">
      <alignment/>
    </xf>
    <xf numFmtId="171" fontId="49" fillId="0" borderId="10" xfId="62" applyFont="1" applyBorder="1" applyAlignment="1">
      <alignment/>
    </xf>
    <xf numFmtId="182" fontId="53" fillId="0" borderId="0" xfId="0" applyNumberFormat="1" applyFont="1" applyAlignment="1">
      <alignment/>
    </xf>
    <xf numFmtId="3" fontId="53" fillId="0" borderId="0" xfId="0" applyNumberFormat="1" applyFont="1" applyAlignment="1">
      <alignment/>
    </xf>
    <xf numFmtId="171" fontId="54" fillId="33" borderId="0" xfId="62" applyFont="1" applyFill="1" applyBorder="1" applyAlignment="1">
      <alignment wrapText="1"/>
    </xf>
    <xf numFmtId="182" fontId="53" fillId="0" borderId="0" xfId="0" applyNumberFormat="1" applyFont="1" applyFill="1" applyAlignment="1">
      <alignment/>
    </xf>
    <xf numFmtId="182" fontId="53" fillId="33" borderId="0" xfId="0" applyNumberFormat="1" applyFont="1" applyFill="1" applyAlignment="1">
      <alignment/>
    </xf>
    <xf numFmtId="3" fontId="49" fillId="0" borderId="0" xfId="0" applyNumberFormat="1" applyFont="1" applyAlignment="1">
      <alignment/>
    </xf>
    <xf numFmtId="180" fontId="49" fillId="0" borderId="10" xfId="62" applyNumberFormat="1" applyFont="1" applyBorder="1" applyAlignment="1">
      <alignment/>
    </xf>
    <xf numFmtId="171" fontId="53" fillId="0" borderId="0" xfId="62" applyFont="1" applyAlignment="1">
      <alignment/>
    </xf>
    <xf numFmtId="171" fontId="49" fillId="0" borderId="0" xfId="0" applyNumberFormat="1" applyFont="1" applyAlignment="1">
      <alignment/>
    </xf>
    <xf numFmtId="189" fontId="49" fillId="0" borderId="0" xfId="0" applyNumberFormat="1" applyFont="1" applyAlignment="1">
      <alignment/>
    </xf>
    <xf numFmtId="190" fontId="49" fillId="0" borderId="0" xfId="0" applyNumberFormat="1" applyFont="1" applyAlignment="1">
      <alignment/>
    </xf>
    <xf numFmtId="189" fontId="51" fillId="33" borderId="0" xfId="0" applyNumberFormat="1" applyFont="1" applyFill="1" applyBorder="1" applyAlignment="1">
      <alignment wrapText="1"/>
    </xf>
    <xf numFmtId="189" fontId="52" fillId="33" borderId="0" xfId="0" applyNumberFormat="1" applyFont="1" applyFill="1" applyBorder="1" applyAlignment="1">
      <alignment horizontal="right"/>
    </xf>
    <xf numFmtId="189" fontId="52" fillId="33" borderId="0" xfId="0" applyNumberFormat="1" applyFont="1" applyFill="1" applyBorder="1" applyAlignment="1">
      <alignment/>
    </xf>
    <xf numFmtId="189" fontId="49" fillId="0" borderId="0" xfId="0" applyNumberFormat="1" applyFont="1" applyAlignment="1">
      <alignment horizontal="right"/>
    </xf>
    <xf numFmtId="189" fontId="49" fillId="0" borderId="0" xfId="0" applyNumberFormat="1" applyFont="1" applyAlignment="1">
      <alignment horizontal="center" vertical="center" wrapText="1"/>
    </xf>
    <xf numFmtId="190" fontId="49" fillId="0" borderId="10" xfId="0" applyNumberFormat="1" applyFont="1" applyBorder="1" applyAlignment="1">
      <alignment horizontal="center"/>
    </xf>
    <xf numFmtId="190" fontId="49" fillId="0" borderId="10" xfId="0" applyNumberFormat="1" applyFont="1" applyBorder="1" applyAlignment="1">
      <alignment/>
    </xf>
    <xf numFmtId="180" fontId="49" fillId="33" borderId="10" xfId="62" applyNumberFormat="1" applyFont="1" applyFill="1" applyBorder="1" applyAlignment="1">
      <alignment wrapText="1"/>
    </xf>
    <xf numFmtId="180" fontId="49" fillId="33" borderId="10" xfId="62" applyNumberFormat="1" applyFont="1" applyFill="1" applyBorder="1" applyAlignment="1">
      <alignment horizontal="center" vertical="center" wrapText="1"/>
    </xf>
    <xf numFmtId="180" fontId="49" fillId="33" borderId="0" xfId="62" applyNumberFormat="1" applyFont="1" applyFill="1" applyAlignment="1">
      <alignment horizontal="left"/>
    </xf>
    <xf numFmtId="0" fontId="49" fillId="34" borderId="10" xfId="0" applyFont="1" applyFill="1" applyBorder="1" applyAlignment="1">
      <alignment wrapText="1"/>
    </xf>
    <xf numFmtId="0" fontId="49" fillId="34" borderId="0" xfId="0" applyFont="1" applyFill="1" applyAlignment="1">
      <alignment/>
    </xf>
    <xf numFmtId="4" fontId="51" fillId="33" borderId="0" xfId="0" applyNumberFormat="1" applyFont="1" applyFill="1" applyBorder="1" applyAlignment="1">
      <alignment horizontal="center" wrapText="1"/>
    </xf>
    <xf numFmtId="171" fontId="51" fillId="33" borderId="0" xfId="62" applyFont="1" applyFill="1" applyBorder="1" applyAlignment="1">
      <alignment horizontal="center" wrapText="1"/>
    </xf>
    <xf numFmtId="0" fontId="49" fillId="33" borderId="0" xfId="0" applyFont="1" applyFill="1" applyAlignment="1">
      <alignment vertical="center" wrapText="1"/>
    </xf>
    <xf numFmtId="169" fontId="49" fillId="0" borderId="0" xfId="0" applyNumberFormat="1" applyFont="1" applyAlignment="1">
      <alignment/>
    </xf>
    <xf numFmtId="169" fontId="49" fillId="0" borderId="10" xfId="0" applyNumberFormat="1" applyFont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189" fontId="49" fillId="0" borderId="0" xfId="0" applyNumberFormat="1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4" fontId="49" fillId="0" borderId="0" xfId="0" applyNumberFormat="1" applyFont="1" applyFill="1" applyAlignment="1">
      <alignment/>
    </xf>
    <xf numFmtId="4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180" fontId="49" fillId="0" borderId="10" xfId="62" applyNumberFormat="1" applyFont="1" applyFill="1" applyBorder="1" applyAlignment="1">
      <alignment/>
    </xf>
    <xf numFmtId="180" fontId="49" fillId="0" borderId="10" xfId="62" applyNumberFormat="1" applyFont="1" applyFill="1" applyBorder="1" applyAlignment="1">
      <alignment wrapText="1"/>
    </xf>
    <xf numFmtId="4" fontId="49" fillId="33" borderId="10" xfId="62" applyNumberFormat="1" applyFont="1" applyFill="1" applyBorder="1" applyAlignment="1">
      <alignment/>
    </xf>
    <xf numFmtId="4" fontId="49" fillId="33" borderId="0" xfId="62" applyNumberFormat="1" applyFont="1" applyFill="1" applyAlignment="1">
      <alignment horizontal="right"/>
    </xf>
    <xf numFmtId="4" fontId="49" fillId="0" borderId="0" xfId="62" applyNumberFormat="1" applyFont="1" applyAlignment="1">
      <alignment/>
    </xf>
    <xf numFmtId="4" fontId="49" fillId="33" borderId="10" xfId="62" applyNumberFormat="1" applyFont="1" applyFill="1" applyBorder="1" applyAlignment="1">
      <alignment horizontal="center" vertical="center" wrapText="1"/>
    </xf>
    <xf numFmtId="182" fontId="49" fillId="0" borderId="0" xfId="0" applyNumberFormat="1" applyFont="1" applyAlignment="1">
      <alignment horizontal="right"/>
    </xf>
    <xf numFmtId="182" fontId="53" fillId="33" borderId="0" xfId="62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horizontal="left"/>
    </xf>
    <xf numFmtId="180" fontId="49" fillId="0" borderId="0" xfId="62" applyNumberFormat="1" applyFont="1" applyFill="1" applyAlignment="1">
      <alignment horizontal="left"/>
    </xf>
    <xf numFmtId="3" fontId="49" fillId="0" borderId="0" xfId="0" applyNumberFormat="1" applyFont="1" applyFill="1" applyAlignment="1">
      <alignment/>
    </xf>
    <xf numFmtId="182" fontId="49" fillId="0" borderId="0" xfId="0" applyNumberFormat="1" applyFont="1" applyFill="1" applyAlignment="1">
      <alignment/>
    </xf>
    <xf numFmtId="180" fontId="49" fillId="0" borderId="0" xfId="62" applyNumberFormat="1" applyFont="1" applyFill="1" applyAlignment="1">
      <alignment/>
    </xf>
    <xf numFmtId="0" fontId="49" fillId="0" borderId="0" xfId="0" applyFont="1" applyFill="1" applyBorder="1" applyAlignment="1">
      <alignment/>
    </xf>
    <xf numFmtId="180" fontId="49" fillId="0" borderId="10" xfId="62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/>
    </xf>
    <xf numFmtId="180" fontId="3" fillId="0" borderId="0" xfId="62" applyNumberFormat="1" applyFont="1" applyFill="1" applyBorder="1" applyAlignment="1">
      <alignment/>
    </xf>
    <xf numFmtId="40" fontId="4" fillId="33" borderId="0" xfId="0" applyNumberFormat="1" applyFont="1" applyFill="1" applyBorder="1" applyAlignment="1">
      <alignment wrapText="1"/>
    </xf>
    <xf numFmtId="1" fontId="49" fillId="0" borderId="0" xfId="0" applyNumberFormat="1" applyFont="1" applyFill="1" applyAlignment="1">
      <alignment horizontal="left"/>
    </xf>
    <xf numFmtId="180" fontId="49" fillId="0" borderId="0" xfId="0" applyNumberFormat="1" applyFont="1" applyFill="1" applyAlignment="1">
      <alignment/>
    </xf>
    <xf numFmtId="0" fontId="52" fillId="0" borderId="0" xfId="0" applyFont="1" applyFill="1" applyBorder="1" applyAlignment="1">
      <alignment/>
    </xf>
    <xf numFmtId="182" fontId="49" fillId="0" borderId="0" xfId="0" applyNumberFormat="1" applyFont="1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182" fontId="51" fillId="0" borderId="0" xfId="0" applyNumberFormat="1" applyFont="1" applyFill="1" applyBorder="1" applyAlignment="1">
      <alignment wrapText="1"/>
    </xf>
    <xf numFmtId="2" fontId="51" fillId="0" borderId="0" xfId="0" applyNumberFormat="1" applyFont="1" applyFill="1" applyBorder="1" applyAlignment="1">
      <alignment wrapText="1"/>
    </xf>
    <xf numFmtId="4" fontId="52" fillId="0" borderId="0" xfId="0" applyNumberFormat="1" applyFont="1" applyFill="1" applyBorder="1" applyAlignment="1">
      <alignment horizontal="right"/>
    </xf>
    <xf numFmtId="4" fontId="49" fillId="0" borderId="0" xfId="62" applyNumberFormat="1" applyFont="1" applyFill="1" applyAlignment="1">
      <alignment horizontal="right"/>
    </xf>
    <xf numFmtId="182" fontId="49" fillId="0" borderId="0" xfId="0" applyNumberFormat="1" applyFont="1" applyFill="1" applyBorder="1" applyAlignment="1">
      <alignment/>
    </xf>
    <xf numFmtId="4" fontId="49" fillId="0" borderId="0" xfId="62" applyNumberFormat="1" applyFont="1" applyFill="1" applyAlignment="1">
      <alignment/>
    </xf>
    <xf numFmtId="4" fontId="49" fillId="0" borderId="10" xfId="62" applyNumberFormat="1" applyFont="1" applyFill="1" applyBorder="1" applyAlignment="1">
      <alignment horizontal="center" vertical="center" wrapText="1"/>
    </xf>
    <xf numFmtId="4" fontId="49" fillId="0" borderId="10" xfId="62" applyNumberFormat="1" applyFont="1" applyFill="1" applyBorder="1" applyAlignment="1">
      <alignment/>
    </xf>
    <xf numFmtId="190" fontId="49" fillId="0" borderId="10" xfId="0" applyNumberFormat="1" applyFont="1" applyBorder="1" applyAlignment="1">
      <alignment horizontal="center" vertical="center" wrapText="1"/>
    </xf>
    <xf numFmtId="180" fontId="3" fillId="0" borderId="10" xfId="62" applyNumberFormat="1" applyFont="1" applyFill="1" applyBorder="1" applyAlignment="1">
      <alignment wrapText="1"/>
    </xf>
    <xf numFmtId="182" fontId="49" fillId="33" borderId="0" xfId="0" applyNumberFormat="1" applyFont="1" applyFill="1" applyAlignment="1">
      <alignment horizontal="right"/>
    </xf>
    <xf numFmtId="182" fontId="49" fillId="0" borderId="10" xfId="0" applyNumberFormat="1" applyFont="1" applyBorder="1" applyAlignment="1">
      <alignment horizontal="center" vertical="center" wrapText="1"/>
    </xf>
    <xf numFmtId="182" fontId="49" fillId="0" borderId="10" xfId="0" applyNumberFormat="1" applyFont="1" applyBorder="1" applyAlignment="1">
      <alignment/>
    </xf>
    <xf numFmtId="190" fontId="3" fillId="0" borderId="10" xfId="0" applyNumberFormat="1" applyFont="1" applyBorder="1" applyAlignment="1">
      <alignment horizontal="center" vertical="center" wrapText="1"/>
    </xf>
    <xf numFmtId="190" fontId="3" fillId="0" borderId="10" xfId="0" applyNumberFormat="1" applyFont="1" applyBorder="1" applyAlignment="1">
      <alignment/>
    </xf>
    <xf numFmtId="182" fontId="3" fillId="0" borderId="10" xfId="0" applyNumberFormat="1" applyFont="1" applyBorder="1" applyAlignment="1">
      <alignment/>
    </xf>
    <xf numFmtId="182" fontId="3" fillId="0" borderId="10" xfId="0" applyNumberFormat="1" applyFont="1" applyBorder="1" applyAlignment="1">
      <alignment horizontal="center" vertical="center" wrapText="1"/>
    </xf>
    <xf numFmtId="180" fontId="49" fillId="0" borderId="0" xfId="0" applyNumberFormat="1" applyFont="1" applyFill="1" applyBorder="1" applyAlignment="1">
      <alignment/>
    </xf>
    <xf numFmtId="171" fontId="49" fillId="0" borderId="0" xfId="62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4" fontId="51" fillId="0" borderId="0" xfId="0" applyNumberFormat="1" applyFont="1" applyFill="1" applyBorder="1" applyAlignment="1">
      <alignment horizontal="center" wrapText="1"/>
    </xf>
    <xf numFmtId="171" fontId="49" fillId="0" borderId="10" xfId="62" applyFont="1" applyFill="1" applyBorder="1" applyAlignment="1">
      <alignment horizontal="center" vertical="center" wrapText="1"/>
    </xf>
    <xf numFmtId="180" fontId="49" fillId="0" borderId="0" xfId="62" applyNumberFormat="1" applyFont="1" applyFill="1" applyAlignment="1">
      <alignment horizontal="right"/>
    </xf>
    <xf numFmtId="171" fontId="49" fillId="0" borderId="0" xfId="0" applyNumberFormat="1" applyFont="1" applyFill="1" applyAlignment="1">
      <alignment/>
    </xf>
    <xf numFmtId="189" fontId="51" fillId="0" borderId="0" xfId="0" applyNumberFormat="1" applyFont="1" applyFill="1" applyBorder="1" applyAlignment="1">
      <alignment wrapText="1"/>
    </xf>
    <xf numFmtId="180" fontId="51" fillId="0" borderId="0" xfId="62" applyNumberFormat="1" applyFont="1" applyFill="1" applyBorder="1" applyAlignment="1">
      <alignment horizontal="center" wrapText="1"/>
    </xf>
    <xf numFmtId="171" fontId="51" fillId="0" borderId="0" xfId="62" applyFont="1" applyFill="1" applyBorder="1" applyAlignment="1">
      <alignment horizontal="right" wrapText="1"/>
    </xf>
    <xf numFmtId="169" fontId="51" fillId="0" borderId="0" xfId="0" applyNumberFormat="1" applyFont="1" applyFill="1" applyBorder="1" applyAlignment="1">
      <alignment horizontal="center" wrapText="1"/>
    </xf>
    <xf numFmtId="171" fontId="51" fillId="0" borderId="0" xfId="62" applyFont="1" applyFill="1" applyBorder="1" applyAlignment="1">
      <alignment horizontal="center" wrapText="1"/>
    </xf>
    <xf numFmtId="171" fontId="49" fillId="0" borderId="0" xfId="62" applyFont="1" applyFill="1" applyBorder="1" applyAlignment="1">
      <alignment horizontal="right" wrapText="1"/>
    </xf>
    <xf numFmtId="171" fontId="49" fillId="0" borderId="10" xfId="62" applyFont="1" applyFill="1" applyBorder="1" applyAlignment="1">
      <alignment horizontal="right" vertical="center" wrapText="1"/>
    </xf>
    <xf numFmtId="169" fontId="49" fillId="0" borderId="10" xfId="0" applyNumberFormat="1" applyFont="1" applyFill="1" applyBorder="1" applyAlignment="1">
      <alignment horizontal="center" vertical="center" wrapText="1"/>
    </xf>
    <xf numFmtId="189" fontId="49" fillId="0" borderId="0" xfId="0" applyNumberFormat="1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wrapText="1"/>
    </xf>
    <xf numFmtId="182" fontId="49" fillId="0" borderId="0" xfId="0" applyNumberFormat="1" applyFont="1" applyAlignment="1" quotePrefix="1">
      <alignment/>
    </xf>
    <xf numFmtId="0" fontId="49" fillId="0" borderId="10" xfId="0" applyFont="1" applyBorder="1" applyAlignment="1">
      <alignment horizontal="center" vertical="center" wrapText="1"/>
    </xf>
    <xf numFmtId="4" fontId="49" fillId="0" borderId="0" xfId="0" applyNumberFormat="1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189" fontId="49" fillId="33" borderId="0" xfId="62" applyNumberFormat="1" applyFont="1" applyFill="1" applyAlignment="1">
      <alignment/>
    </xf>
    <xf numFmtId="189" fontId="49" fillId="0" borderId="0" xfId="62" applyNumberFormat="1" applyFont="1" applyFill="1" applyAlignment="1">
      <alignment horizontal="right"/>
    </xf>
    <xf numFmtId="189" fontId="49" fillId="0" borderId="0" xfId="62" applyNumberFormat="1" applyFont="1" applyAlignment="1">
      <alignment/>
    </xf>
    <xf numFmtId="189" fontId="49" fillId="0" borderId="0" xfId="62" applyNumberFormat="1" applyFont="1" applyAlignment="1">
      <alignment horizontal="right"/>
    </xf>
    <xf numFmtId="4" fontId="49" fillId="33" borderId="0" xfId="62" applyNumberFormat="1" applyFont="1" applyFill="1" applyAlignment="1">
      <alignment/>
    </xf>
    <xf numFmtId="4" fontId="49" fillId="0" borderId="10" xfId="62" applyNumberFormat="1" applyFont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 horizontal="center" vertical="center" wrapText="1"/>
    </xf>
    <xf numFmtId="3" fontId="49" fillId="0" borderId="0" xfId="0" applyNumberFormat="1" applyFont="1" applyFill="1" applyBorder="1" applyAlignment="1">
      <alignment/>
    </xf>
    <xf numFmtId="182" fontId="49" fillId="33" borderId="0" xfId="0" applyNumberFormat="1" applyFont="1" applyFill="1" applyBorder="1" applyAlignment="1">
      <alignment/>
    </xf>
    <xf numFmtId="171" fontId="49" fillId="33" borderId="0" xfId="0" applyNumberFormat="1" applyFont="1" applyFill="1" applyBorder="1" applyAlignment="1">
      <alignment/>
    </xf>
    <xf numFmtId="4" fontId="49" fillId="0" borderId="10" xfId="62" applyNumberFormat="1" applyFont="1" applyBorder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190" fontId="49" fillId="0" borderId="10" xfId="0" applyNumberFormat="1" applyFont="1" applyBorder="1" applyAlignment="1">
      <alignment horizontal="center" vertical="center" wrapText="1"/>
    </xf>
    <xf numFmtId="189" fontId="49" fillId="0" borderId="10" xfId="0" applyNumberFormat="1" applyFont="1" applyBorder="1" applyAlignment="1">
      <alignment horizontal="center" vertical="center" wrapText="1"/>
    </xf>
    <xf numFmtId="189" fontId="49" fillId="0" borderId="0" xfId="0" applyNumberFormat="1" applyFont="1" applyFill="1" applyAlignment="1">
      <alignment horizontal="center" vertical="center" wrapText="1"/>
    </xf>
    <xf numFmtId="3" fontId="49" fillId="0" borderId="10" xfId="0" applyNumberFormat="1" applyFont="1" applyBorder="1" applyAlignment="1">
      <alignment vertical="center" wrapText="1"/>
    </xf>
    <xf numFmtId="3" fontId="49" fillId="33" borderId="10" xfId="0" applyNumberFormat="1" applyFont="1" applyFill="1" applyBorder="1" applyAlignment="1">
      <alignment/>
    </xf>
    <xf numFmtId="4" fontId="49" fillId="0" borderId="0" xfId="62" applyNumberFormat="1" applyFont="1" applyAlignment="1">
      <alignment horizontal="right"/>
    </xf>
    <xf numFmtId="182" fontId="49" fillId="0" borderId="0" xfId="62" applyNumberFormat="1" applyFont="1" applyFill="1" applyAlignment="1">
      <alignment horizontal="right"/>
    </xf>
    <xf numFmtId="3" fontId="49" fillId="33" borderId="0" xfId="62" applyNumberFormat="1" applyFont="1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171" fontId="49" fillId="0" borderId="10" xfId="62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/>
    </xf>
    <xf numFmtId="3" fontId="49" fillId="0" borderId="0" xfId="0" applyNumberFormat="1" applyFont="1" applyFill="1" applyAlignment="1">
      <alignment horizontal="right"/>
    </xf>
    <xf numFmtId="3" fontId="49" fillId="0" borderId="10" xfId="62" applyNumberFormat="1" applyFont="1" applyFill="1" applyBorder="1" applyAlignment="1">
      <alignment/>
    </xf>
    <xf numFmtId="3" fontId="49" fillId="33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/>
    </xf>
    <xf numFmtId="180" fontId="49" fillId="0" borderId="11" xfId="62" applyNumberFormat="1" applyFont="1" applyFill="1" applyBorder="1" applyAlignment="1">
      <alignment wrapText="1"/>
    </xf>
    <xf numFmtId="180" fontId="49" fillId="0" borderId="11" xfId="62" applyNumberFormat="1" applyFont="1" applyFill="1" applyBorder="1" applyAlignment="1">
      <alignment/>
    </xf>
    <xf numFmtId="0" fontId="49" fillId="0" borderId="10" xfId="0" applyFont="1" applyBorder="1" applyAlignment="1">
      <alignment/>
    </xf>
    <xf numFmtId="3" fontId="49" fillId="33" borderId="0" xfId="62" applyNumberFormat="1" applyFont="1" applyFill="1" applyAlignment="1">
      <alignment horizontal="right"/>
    </xf>
    <xf numFmtId="3" fontId="49" fillId="0" borderId="0" xfId="62" applyNumberFormat="1" applyFont="1" applyAlignment="1">
      <alignment/>
    </xf>
    <xf numFmtId="3" fontId="49" fillId="33" borderId="10" xfId="62" applyNumberFormat="1" applyFont="1" applyFill="1" applyBorder="1" applyAlignment="1">
      <alignment horizontal="center" vertical="center" wrapText="1"/>
    </xf>
    <xf numFmtId="3" fontId="49" fillId="33" borderId="10" xfId="62" applyNumberFormat="1" applyFont="1" applyFill="1" applyBorder="1" applyAlignment="1">
      <alignment/>
    </xf>
    <xf numFmtId="3" fontId="49" fillId="0" borderId="10" xfId="62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1" fontId="3" fillId="33" borderId="0" xfId="0" applyNumberFormat="1" applyFont="1" applyFill="1" applyBorder="1" applyAlignment="1">
      <alignment horizontal="left"/>
    </xf>
    <xf numFmtId="190" fontId="3" fillId="33" borderId="0" xfId="0" applyNumberFormat="1" applyFont="1" applyFill="1" applyBorder="1" applyAlignment="1">
      <alignment horizontal="right"/>
    </xf>
    <xf numFmtId="182" fontId="3" fillId="33" borderId="0" xfId="0" applyNumberFormat="1" applyFont="1" applyFill="1" applyBorder="1" applyAlignment="1">
      <alignment horizontal="right"/>
    </xf>
    <xf numFmtId="190" fontId="3" fillId="33" borderId="0" xfId="0" applyNumberFormat="1" applyFont="1" applyFill="1" applyBorder="1" applyAlignment="1">
      <alignment/>
    </xf>
    <xf numFmtId="182" fontId="3" fillId="33" borderId="0" xfId="0" applyNumberFormat="1" applyFont="1" applyFill="1" applyBorder="1" applyAlignment="1">
      <alignment/>
    </xf>
    <xf numFmtId="171" fontId="49" fillId="0" borderId="0" xfId="62" applyFont="1" applyFill="1" applyBorder="1" applyAlignment="1">
      <alignment horizontal="right"/>
    </xf>
    <xf numFmtId="189" fontId="49" fillId="33" borderId="0" xfId="0" applyNumberFormat="1" applyFont="1" applyFill="1" applyBorder="1" applyAlignment="1">
      <alignment/>
    </xf>
    <xf numFmtId="40" fontId="49" fillId="33" borderId="0" xfId="0" applyNumberFormat="1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90" fontId="3" fillId="0" borderId="0" xfId="0" applyNumberFormat="1" applyFont="1" applyBorder="1" applyAlignment="1">
      <alignment/>
    </xf>
    <xf numFmtId="182" fontId="3" fillId="0" borderId="0" xfId="0" applyNumberFormat="1" applyFont="1" applyBorder="1" applyAlignment="1">
      <alignment/>
    </xf>
    <xf numFmtId="189" fontId="2" fillId="0" borderId="0" xfId="0" applyNumberFormat="1" applyFont="1" applyBorder="1" applyAlignment="1">
      <alignment/>
    </xf>
    <xf numFmtId="4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82" fontId="3" fillId="0" borderId="0" xfId="0" applyNumberFormat="1" applyFont="1" applyBorder="1" applyAlignment="1">
      <alignment horizontal="right"/>
    </xf>
    <xf numFmtId="189" fontId="2" fillId="0" borderId="0" xfId="0" applyNumberFormat="1" applyFont="1" applyBorder="1" applyAlignment="1">
      <alignment horizontal="center" vertical="center" wrapText="1"/>
    </xf>
    <xf numFmtId="4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4" fontId="49" fillId="0" borderId="0" xfId="62" applyNumberFormat="1" applyFont="1" applyFill="1" applyBorder="1" applyAlignment="1">
      <alignment/>
    </xf>
    <xf numFmtId="3" fontId="49" fillId="0" borderId="0" xfId="62" applyNumberFormat="1" applyFont="1" applyFill="1" applyBorder="1" applyAlignment="1">
      <alignment/>
    </xf>
    <xf numFmtId="190" fontId="2" fillId="0" borderId="0" xfId="0" applyNumberFormat="1" applyFont="1" applyBorder="1" applyAlignment="1">
      <alignment/>
    </xf>
    <xf numFmtId="182" fontId="2" fillId="0" borderId="0" xfId="0" applyNumberFormat="1" applyFont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4" fontId="49" fillId="0" borderId="10" xfId="0" applyNumberFormat="1" applyFont="1" applyBorder="1" applyAlignment="1">
      <alignment/>
    </xf>
    <xf numFmtId="4" fontId="49" fillId="0" borderId="0" xfId="0" applyNumberFormat="1" applyFont="1" applyAlignment="1">
      <alignment/>
    </xf>
    <xf numFmtId="171" fontId="49" fillId="0" borderId="10" xfId="62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171" fontId="49" fillId="0" borderId="10" xfId="62" applyFont="1" applyFill="1" applyBorder="1" applyAlignment="1">
      <alignment horizontal="right"/>
    </xf>
    <xf numFmtId="182" fontId="52" fillId="0" borderId="0" xfId="0" applyNumberFormat="1" applyFont="1" applyFill="1" applyBorder="1" applyAlignment="1">
      <alignment/>
    </xf>
    <xf numFmtId="40" fontId="49" fillId="0" borderId="0" xfId="0" applyNumberFormat="1" applyFont="1" applyFill="1" applyAlignment="1">
      <alignment/>
    </xf>
    <xf numFmtId="40" fontId="52" fillId="0" borderId="0" xfId="0" applyNumberFormat="1" applyFont="1" applyFill="1" applyBorder="1" applyAlignment="1">
      <alignment/>
    </xf>
    <xf numFmtId="40" fontId="49" fillId="0" borderId="0" xfId="0" applyNumberFormat="1" applyFont="1" applyFill="1" applyAlignment="1">
      <alignment horizontal="center" vertical="center" wrapText="1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 wrapText="1"/>
    </xf>
    <xf numFmtId="3" fontId="49" fillId="0" borderId="12" xfId="62" applyNumberFormat="1" applyFont="1" applyFill="1" applyBorder="1" applyAlignment="1">
      <alignment/>
    </xf>
    <xf numFmtId="4" fontId="49" fillId="0" borderId="12" xfId="62" applyNumberFormat="1" applyFont="1" applyFill="1" applyBorder="1" applyAlignment="1">
      <alignment/>
    </xf>
    <xf numFmtId="3" fontId="49" fillId="0" borderId="12" xfId="0" applyNumberFormat="1" applyFont="1" applyFill="1" applyBorder="1" applyAlignment="1">
      <alignment/>
    </xf>
    <xf numFmtId="171" fontId="49" fillId="0" borderId="10" xfId="62" applyFont="1" applyFill="1" applyBorder="1" applyAlignment="1">
      <alignment/>
    </xf>
    <xf numFmtId="0" fontId="49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182" fontId="49" fillId="0" borderId="0" xfId="0" applyNumberFormat="1" applyFont="1" applyFill="1" applyAlignment="1">
      <alignment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51" fillId="0" borderId="0" xfId="0" applyNumberFormat="1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4" fontId="51" fillId="33" borderId="0" xfId="0" applyNumberFormat="1" applyFont="1" applyFill="1" applyBorder="1" applyAlignment="1">
      <alignment horizont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189" fontId="49" fillId="0" borderId="11" xfId="0" applyNumberFormat="1" applyFont="1" applyBorder="1" applyAlignment="1">
      <alignment horizontal="center"/>
    </xf>
    <xf numFmtId="189" fontId="49" fillId="0" borderId="14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182" fontId="49" fillId="0" borderId="10" xfId="0" applyNumberFormat="1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4" fontId="55" fillId="0" borderId="0" xfId="0" applyNumberFormat="1" applyFont="1" applyFill="1" applyBorder="1" applyAlignment="1">
      <alignment horizontal="center" wrapText="1"/>
    </xf>
    <xf numFmtId="3" fontId="51" fillId="33" borderId="0" xfId="0" applyNumberFormat="1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/>
    </xf>
    <xf numFmtId="3" fontId="49" fillId="33" borderId="10" xfId="0" applyNumberFormat="1" applyFont="1" applyFill="1" applyBorder="1" applyAlignment="1">
      <alignment horizontal="center"/>
    </xf>
    <xf numFmtId="4" fontId="49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/>
    </xf>
    <xf numFmtId="189" fontId="49" fillId="0" borderId="10" xfId="0" applyNumberFormat="1" applyFont="1" applyBorder="1" applyAlignment="1">
      <alignment horizontal="center"/>
    </xf>
    <xf numFmtId="3" fontId="49" fillId="0" borderId="10" xfId="0" applyNumberFormat="1" applyFont="1" applyBorder="1" applyAlignment="1">
      <alignment horizontal="center"/>
    </xf>
    <xf numFmtId="171" fontId="49" fillId="0" borderId="12" xfId="62" applyFont="1" applyFill="1" applyBorder="1" applyAlignment="1">
      <alignment horizontal="center" vertical="center" wrapText="1"/>
    </xf>
    <xf numFmtId="171" fontId="49" fillId="0" borderId="13" xfId="62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/>
    </xf>
    <xf numFmtId="171" fontId="49" fillId="0" borderId="10" xfId="62" applyFont="1" applyFill="1" applyBorder="1" applyAlignment="1">
      <alignment horizontal="center" vertical="center" wrapText="1"/>
    </xf>
    <xf numFmtId="189" fontId="51" fillId="33" borderId="0" xfId="0" applyNumberFormat="1" applyFont="1" applyFill="1" applyBorder="1" applyAlignment="1">
      <alignment horizontal="center" wrapText="1"/>
    </xf>
    <xf numFmtId="182" fontId="51" fillId="33" borderId="0" xfId="0" applyNumberFormat="1" applyFont="1" applyFill="1" applyBorder="1" applyAlignment="1">
      <alignment horizontal="center" wrapText="1"/>
    </xf>
    <xf numFmtId="190" fontId="49" fillId="0" borderId="10" xfId="0" applyNumberFormat="1" applyFont="1" applyBorder="1" applyAlignment="1">
      <alignment horizontal="center" vertical="center" wrapText="1"/>
    </xf>
    <xf numFmtId="189" fontId="49" fillId="0" borderId="10" xfId="0" applyNumberFormat="1" applyFont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wrapText="1"/>
    </xf>
    <xf numFmtId="2" fontId="49" fillId="33" borderId="10" xfId="0" applyNumberFormat="1" applyFont="1" applyFill="1" applyBorder="1" applyAlignment="1">
      <alignment horizontal="center" wrapText="1"/>
    </xf>
    <xf numFmtId="182" fontId="49" fillId="33" borderId="10" xfId="0" applyNumberFormat="1" applyFont="1" applyFill="1" applyBorder="1" applyAlignment="1">
      <alignment horizontal="center"/>
    </xf>
    <xf numFmtId="2" fontId="49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82" fontId="3" fillId="0" borderId="10" xfId="0" applyNumberFormat="1" applyFont="1" applyBorder="1" applyAlignment="1">
      <alignment horizontal="center"/>
    </xf>
    <xf numFmtId="4" fontId="4" fillId="33" borderId="0" xfId="0" applyNumberFormat="1" applyFont="1" applyFill="1" applyBorder="1" applyAlignment="1">
      <alignment horizontal="center" wrapText="1"/>
    </xf>
    <xf numFmtId="182" fontId="4" fillId="33" borderId="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wrapText="1"/>
    </xf>
    <xf numFmtId="182" fontId="3" fillId="0" borderId="10" xfId="0" applyNumberFormat="1" applyFont="1" applyBorder="1" applyAlignment="1">
      <alignment horizontal="center" wrapText="1"/>
    </xf>
    <xf numFmtId="171" fontId="49" fillId="33" borderId="10" xfId="62" applyFont="1" applyFill="1" applyBorder="1" applyAlignment="1">
      <alignment horizontal="center"/>
    </xf>
    <xf numFmtId="169" fontId="49" fillId="0" borderId="10" xfId="0" applyNumberFormat="1" applyFont="1" applyBorder="1" applyAlignment="1">
      <alignment horizontal="center"/>
    </xf>
    <xf numFmtId="171" fontId="51" fillId="33" borderId="0" xfId="0" applyNumberFormat="1" applyFont="1" applyFill="1" applyBorder="1" applyAlignment="1">
      <alignment horizontal="center" wrapText="1"/>
    </xf>
    <xf numFmtId="171" fontId="49" fillId="0" borderId="10" xfId="0" applyNumberFormat="1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X89"/>
  <sheetViews>
    <sheetView zoomScalePageLayoutView="0" workbookViewId="0" topLeftCell="A1">
      <pane xSplit="2" ySplit="8" topLeftCell="C7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86" sqref="A86:B86"/>
    </sheetView>
  </sheetViews>
  <sheetFormatPr defaultColWidth="9.140625" defaultRowHeight="15"/>
  <cols>
    <col min="1" max="1" width="6.00390625" style="86" customWidth="1"/>
    <col min="2" max="2" width="69.140625" style="86" customWidth="1"/>
    <col min="3" max="3" width="14.28125" style="106" customWidth="1"/>
    <col min="4" max="4" width="21.421875" style="124" customWidth="1"/>
    <col min="5" max="5" width="12.8515625" style="106" customWidth="1"/>
    <col min="6" max="6" width="24.57421875" style="124" customWidth="1"/>
    <col min="7" max="7" width="15.28125" style="106" customWidth="1"/>
    <col min="8" max="8" width="23.421875" style="124" customWidth="1"/>
    <col min="9" max="9" width="15.7109375" style="106" customWidth="1"/>
    <col min="10" max="10" width="24.421875" style="124" customWidth="1"/>
    <col min="11" max="11" width="12.57421875" style="106" customWidth="1"/>
    <col min="12" max="12" width="20.140625" style="124" customWidth="1"/>
    <col min="13" max="13" width="14.7109375" style="107" customWidth="1"/>
    <col min="14" max="14" width="16.421875" style="107" customWidth="1"/>
    <col min="15" max="16384" width="9.140625" style="86" customWidth="1"/>
  </cols>
  <sheetData>
    <row r="1" spans="1:12" ht="14.25">
      <c r="A1" s="103"/>
      <c r="B1" s="104"/>
      <c r="C1" s="195"/>
      <c r="D1" s="122"/>
      <c r="L1" s="122" t="s">
        <v>154</v>
      </c>
    </row>
    <row r="2" spans="1:12" ht="14.25">
      <c r="A2" s="103"/>
      <c r="B2" s="104"/>
      <c r="C2" s="195"/>
      <c r="D2" s="122"/>
      <c r="L2" s="122" t="s">
        <v>43</v>
      </c>
    </row>
    <row r="3" ht="14.25">
      <c r="L3" s="122" t="s">
        <v>44</v>
      </c>
    </row>
    <row r="4" ht="14.25">
      <c r="L4" s="122" t="s">
        <v>155</v>
      </c>
    </row>
    <row r="5" spans="1:19" s="116" customFormat="1" ht="33.75" customHeight="1">
      <c r="A5" s="260" t="s">
        <v>88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119"/>
      <c r="N5" s="119"/>
      <c r="O5" s="120"/>
      <c r="P5" s="120"/>
      <c r="Q5" s="120"/>
      <c r="R5" s="120"/>
      <c r="S5" s="121"/>
    </row>
    <row r="6" ht="14.25">
      <c r="L6" s="122" t="s">
        <v>62</v>
      </c>
    </row>
    <row r="7" spans="1:12" ht="30" customHeight="1">
      <c r="A7" s="261" t="s">
        <v>47</v>
      </c>
      <c r="B7" s="261" t="s">
        <v>1</v>
      </c>
      <c r="C7" s="261" t="s">
        <v>58</v>
      </c>
      <c r="D7" s="261"/>
      <c r="E7" s="262" t="s">
        <v>39</v>
      </c>
      <c r="F7" s="262"/>
      <c r="G7" s="262" t="s">
        <v>40</v>
      </c>
      <c r="H7" s="262"/>
      <c r="I7" s="262" t="s">
        <v>41</v>
      </c>
      <c r="J7" s="262"/>
      <c r="K7" s="262" t="s">
        <v>54</v>
      </c>
      <c r="L7" s="262"/>
    </row>
    <row r="8" spans="1:14" s="94" customFormat="1" ht="63" customHeight="1">
      <c r="A8" s="261"/>
      <c r="B8" s="261"/>
      <c r="C8" s="166" t="s">
        <v>56</v>
      </c>
      <c r="D8" s="125" t="s">
        <v>151</v>
      </c>
      <c r="E8" s="166" t="s">
        <v>56</v>
      </c>
      <c r="F8" s="125" t="s">
        <v>151</v>
      </c>
      <c r="G8" s="166" t="s">
        <v>56</v>
      </c>
      <c r="H8" s="125" t="s">
        <v>151</v>
      </c>
      <c r="I8" s="166" t="s">
        <v>56</v>
      </c>
      <c r="J8" s="125" t="s">
        <v>151</v>
      </c>
      <c r="K8" s="166" t="s">
        <v>56</v>
      </c>
      <c r="L8" s="125" t="s">
        <v>151</v>
      </c>
      <c r="M8" s="117"/>
      <c r="N8" s="117"/>
    </row>
    <row r="9" spans="1:12" ht="15.75" customHeight="1">
      <c r="A9" s="158">
        <v>1</v>
      </c>
      <c r="B9" s="154" t="s">
        <v>2</v>
      </c>
      <c r="C9" s="196">
        <v>3988</v>
      </c>
      <c r="D9" s="126">
        <v>2608989.48</v>
      </c>
      <c r="E9" s="165">
        <v>1041</v>
      </c>
      <c r="F9" s="126">
        <v>681115.87</v>
      </c>
      <c r="G9" s="165">
        <v>982</v>
      </c>
      <c r="H9" s="126">
        <v>642624.54</v>
      </c>
      <c r="I9" s="165">
        <v>983</v>
      </c>
      <c r="J9" s="126">
        <v>642624.54</v>
      </c>
      <c r="K9" s="165">
        <v>982</v>
      </c>
      <c r="L9" s="126">
        <v>642624.53</v>
      </c>
    </row>
    <row r="10" spans="1:12" ht="15.75" customHeight="1">
      <c r="A10" s="174">
        <v>2</v>
      </c>
      <c r="B10" s="154" t="s">
        <v>3</v>
      </c>
      <c r="C10" s="196">
        <v>5880</v>
      </c>
      <c r="D10" s="126">
        <v>3847147.32</v>
      </c>
      <c r="E10" s="165">
        <v>1768</v>
      </c>
      <c r="F10" s="126">
        <v>1156786.83</v>
      </c>
      <c r="G10" s="165">
        <v>1371</v>
      </c>
      <c r="H10" s="126">
        <v>896786.83</v>
      </c>
      <c r="I10" s="165">
        <v>1371</v>
      </c>
      <c r="J10" s="126">
        <v>896786.83</v>
      </c>
      <c r="K10" s="165">
        <v>1370</v>
      </c>
      <c r="L10" s="126">
        <v>896786.83</v>
      </c>
    </row>
    <row r="11" spans="1:12" ht="15.75" customHeight="1">
      <c r="A11" s="174">
        <v>3</v>
      </c>
      <c r="B11" s="154" t="s">
        <v>4</v>
      </c>
      <c r="C11" s="196">
        <v>6926</v>
      </c>
      <c r="D11" s="126">
        <v>4531058.46</v>
      </c>
      <c r="E11" s="165">
        <v>1732</v>
      </c>
      <c r="F11" s="126">
        <v>1132764.62</v>
      </c>
      <c r="G11" s="165">
        <v>1731</v>
      </c>
      <c r="H11" s="126">
        <v>1132764.61</v>
      </c>
      <c r="I11" s="165">
        <v>1732</v>
      </c>
      <c r="J11" s="126">
        <v>1132764.62</v>
      </c>
      <c r="K11" s="165">
        <v>1731</v>
      </c>
      <c r="L11" s="126">
        <v>1132764.61</v>
      </c>
    </row>
    <row r="12" spans="1:12" ht="15.75" customHeight="1">
      <c r="A12" s="174">
        <v>4</v>
      </c>
      <c r="B12" s="154" t="s">
        <v>5</v>
      </c>
      <c r="C12" s="196">
        <v>3860</v>
      </c>
      <c r="D12" s="126">
        <v>2525250.6</v>
      </c>
      <c r="E12" s="165">
        <v>1265</v>
      </c>
      <c r="F12" s="126">
        <v>827575.65</v>
      </c>
      <c r="G12" s="165">
        <v>865</v>
      </c>
      <c r="H12" s="126">
        <v>565891.65</v>
      </c>
      <c r="I12" s="165">
        <v>865</v>
      </c>
      <c r="J12" s="126">
        <v>565891.65</v>
      </c>
      <c r="K12" s="165">
        <v>865</v>
      </c>
      <c r="L12" s="126">
        <v>565891.65</v>
      </c>
    </row>
    <row r="13" spans="1:12" ht="15.75" customHeight="1">
      <c r="A13" s="174">
        <v>5</v>
      </c>
      <c r="B13" s="154" t="s">
        <v>6</v>
      </c>
      <c r="C13" s="196">
        <v>8516</v>
      </c>
      <c r="D13" s="126">
        <v>5574979.08</v>
      </c>
      <c r="E13" s="165">
        <v>2504</v>
      </c>
      <c r="F13" s="126">
        <v>1639237.63</v>
      </c>
      <c r="G13" s="165">
        <v>2004</v>
      </c>
      <c r="H13" s="126">
        <v>1311913.82</v>
      </c>
      <c r="I13" s="165">
        <v>2004</v>
      </c>
      <c r="J13" s="126">
        <v>1311913.82</v>
      </c>
      <c r="K13" s="165">
        <v>2004</v>
      </c>
      <c r="L13" s="126">
        <v>1311913.81</v>
      </c>
    </row>
    <row r="14" spans="1:12" ht="15.75" customHeight="1">
      <c r="A14" s="174">
        <v>6</v>
      </c>
      <c r="B14" s="154" t="s">
        <v>7</v>
      </c>
      <c r="C14" s="196">
        <v>3346</v>
      </c>
      <c r="D14" s="126">
        <v>2188986.66</v>
      </c>
      <c r="E14" s="165">
        <v>837</v>
      </c>
      <c r="F14" s="126">
        <v>547246.67</v>
      </c>
      <c r="G14" s="165">
        <v>836</v>
      </c>
      <c r="H14" s="126">
        <v>547246.66</v>
      </c>
      <c r="I14" s="165">
        <v>837</v>
      </c>
      <c r="J14" s="126">
        <v>547246.67</v>
      </c>
      <c r="K14" s="165">
        <v>836</v>
      </c>
      <c r="L14" s="126">
        <v>547246.66</v>
      </c>
    </row>
    <row r="15" spans="1:12" ht="15.75" customHeight="1">
      <c r="A15" s="174">
        <v>7</v>
      </c>
      <c r="B15" s="154" t="s">
        <v>135</v>
      </c>
      <c r="C15" s="196">
        <v>10459</v>
      </c>
      <c r="D15" s="126">
        <v>6844737.51</v>
      </c>
      <c r="E15" s="165">
        <v>2929</v>
      </c>
      <c r="F15" s="126">
        <v>1916835.38</v>
      </c>
      <c r="G15" s="165">
        <v>2536</v>
      </c>
      <c r="H15" s="126">
        <v>1659534.04</v>
      </c>
      <c r="I15" s="165">
        <v>2537</v>
      </c>
      <c r="J15" s="126">
        <v>1659797.05</v>
      </c>
      <c r="K15" s="165">
        <v>2457</v>
      </c>
      <c r="L15" s="126">
        <v>1608571.04</v>
      </c>
    </row>
    <row r="16" spans="1:12" ht="15.75" customHeight="1">
      <c r="A16" s="174">
        <v>8</v>
      </c>
      <c r="B16" s="154" t="s">
        <v>8</v>
      </c>
      <c r="C16" s="196">
        <v>6461</v>
      </c>
      <c r="D16" s="126">
        <v>4227063.18</v>
      </c>
      <c r="E16" s="165">
        <v>1990</v>
      </c>
      <c r="F16" s="126">
        <v>1302106.87</v>
      </c>
      <c r="G16" s="165">
        <v>1490</v>
      </c>
      <c r="H16" s="126">
        <v>974985.44</v>
      </c>
      <c r="I16" s="165">
        <v>1491</v>
      </c>
      <c r="J16" s="126">
        <v>974985.44</v>
      </c>
      <c r="K16" s="165">
        <v>1490</v>
      </c>
      <c r="L16" s="126">
        <v>974985.43</v>
      </c>
    </row>
    <row r="17" spans="1:12" ht="15.75" customHeight="1">
      <c r="A17" s="174">
        <v>9</v>
      </c>
      <c r="B17" s="154" t="s">
        <v>9</v>
      </c>
      <c r="C17" s="196">
        <v>13874</v>
      </c>
      <c r="D17" s="126">
        <v>9108743.82</v>
      </c>
      <c r="E17" s="165">
        <v>3844</v>
      </c>
      <c r="F17" s="126">
        <v>2523385.97</v>
      </c>
      <c r="G17" s="165">
        <v>3343</v>
      </c>
      <c r="H17" s="126">
        <v>2195119.28</v>
      </c>
      <c r="I17" s="165">
        <v>3344</v>
      </c>
      <c r="J17" s="126">
        <v>2195119.29</v>
      </c>
      <c r="K17" s="165">
        <v>3343</v>
      </c>
      <c r="L17" s="126">
        <v>2195119.28</v>
      </c>
    </row>
    <row r="18" spans="1:12" ht="15.75" customHeight="1">
      <c r="A18" s="174">
        <v>10</v>
      </c>
      <c r="B18" s="154" t="s">
        <v>136</v>
      </c>
      <c r="C18" s="196">
        <v>11957</v>
      </c>
      <c r="D18" s="126">
        <v>7822388.97</v>
      </c>
      <c r="E18" s="165">
        <v>3661</v>
      </c>
      <c r="F18" s="126">
        <v>2395128.74</v>
      </c>
      <c r="G18" s="165">
        <v>2765</v>
      </c>
      <c r="H18" s="126">
        <v>1809086.74</v>
      </c>
      <c r="I18" s="165">
        <v>2766</v>
      </c>
      <c r="J18" s="126">
        <v>1809086.75</v>
      </c>
      <c r="K18" s="165">
        <v>2765</v>
      </c>
      <c r="L18" s="126">
        <v>1809086.74</v>
      </c>
    </row>
    <row r="19" spans="1:12" ht="15.75" customHeight="1">
      <c r="A19" s="174">
        <v>11</v>
      </c>
      <c r="B19" s="154" t="s">
        <v>10</v>
      </c>
      <c r="C19" s="196">
        <v>5572</v>
      </c>
      <c r="D19" s="126">
        <v>3645323.54</v>
      </c>
      <c r="E19" s="165">
        <v>1393</v>
      </c>
      <c r="F19" s="126">
        <v>911330.89</v>
      </c>
      <c r="G19" s="165">
        <v>1393</v>
      </c>
      <c r="H19" s="126">
        <v>911330.88</v>
      </c>
      <c r="I19" s="165">
        <v>1393</v>
      </c>
      <c r="J19" s="126">
        <v>911330.89</v>
      </c>
      <c r="K19" s="165">
        <v>1393</v>
      </c>
      <c r="L19" s="126">
        <v>911330.88</v>
      </c>
    </row>
    <row r="20" spans="1:12" ht="15.75" customHeight="1">
      <c r="A20" s="174">
        <v>12</v>
      </c>
      <c r="B20" s="154" t="s">
        <v>11</v>
      </c>
      <c r="C20" s="196">
        <v>6300</v>
      </c>
      <c r="D20" s="126">
        <v>4121523</v>
      </c>
      <c r="E20" s="165">
        <v>2277</v>
      </c>
      <c r="F20" s="126">
        <v>1489636.75</v>
      </c>
      <c r="G20" s="165">
        <v>1341</v>
      </c>
      <c r="H20" s="126">
        <v>877295.42</v>
      </c>
      <c r="I20" s="165">
        <v>1475</v>
      </c>
      <c r="J20" s="126">
        <v>964959.42</v>
      </c>
      <c r="K20" s="165">
        <v>1207</v>
      </c>
      <c r="L20" s="126">
        <v>789631.41</v>
      </c>
    </row>
    <row r="21" spans="1:12" ht="15.75" customHeight="1">
      <c r="A21" s="174">
        <v>13</v>
      </c>
      <c r="B21" s="154" t="s">
        <v>12</v>
      </c>
      <c r="C21" s="196">
        <v>8925</v>
      </c>
      <c r="D21" s="126">
        <v>5848978.19</v>
      </c>
      <c r="E21" s="165">
        <v>2634</v>
      </c>
      <c r="F21" s="126">
        <v>1728488.7</v>
      </c>
      <c r="G21" s="165">
        <v>2850</v>
      </c>
      <c r="H21" s="126">
        <v>1869496.5</v>
      </c>
      <c r="I21" s="165">
        <v>1876</v>
      </c>
      <c r="J21" s="126">
        <v>1230477.5</v>
      </c>
      <c r="K21" s="165">
        <v>1565</v>
      </c>
      <c r="L21" s="126">
        <v>1020515.49</v>
      </c>
    </row>
    <row r="22" spans="1:12" ht="15.75" customHeight="1">
      <c r="A22" s="174">
        <v>14</v>
      </c>
      <c r="B22" s="154" t="s">
        <v>13</v>
      </c>
      <c r="C22" s="196">
        <v>4404</v>
      </c>
      <c r="D22" s="126">
        <v>2881140.84</v>
      </c>
      <c r="E22" s="165">
        <v>1605</v>
      </c>
      <c r="F22" s="126">
        <v>1050007.21</v>
      </c>
      <c r="G22" s="165">
        <v>1200</v>
      </c>
      <c r="H22" s="126">
        <v>785377.88</v>
      </c>
      <c r="I22" s="165">
        <v>1149</v>
      </c>
      <c r="J22" s="126">
        <v>751492.88</v>
      </c>
      <c r="K22" s="165">
        <v>450</v>
      </c>
      <c r="L22" s="126">
        <v>294262.87</v>
      </c>
    </row>
    <row r="23" spans="1:12" ht="15.75" customHeight="1">
      <c r="A23" s="174">
        <v>15</v>
      </c>
      <c r="B23" s="154" t="s">
        <v>14</v>
      </c>
      <c r="C23" s="196">
        <v>5111</v>
      </c>
      <c r="D23" s="126">
        <v>3343889.76</v>
      </c>
      <c r="E23" s="165">
        <v>1778</v>
      </c>
      <c r="F23" s="126">
        <v>1163119.96</v>
      </c>
      <c r="G23" s="165">
        <v>1111</v>
      </c>
      <c r="H23" s="126">
        <v>726923.27</v>
      </c>
      <c r="I23" s="165">
        <v>1111</v>
      </c>
      <c r="J23" s="126">
        <v>726923.27</v>
      </c>
      <c r="K23" s="165">
        <v>1111</v>
      </c>
      <c r="L23" s="126">
        <v>726923.26</v>
      </c>
    </row>
    <row r="24" spans="1:12" ht="15.75" customHeight="1">
      <c r="A24" s="174">
        <v>16</v>
      </c>
      <c r="B24" s="154" t="s">
        <v>15</v>
      </c>
      <c r="C24" s="196">
        <v>4239</v>
      </c>
      <c r="D24" s="126">
        <v>2774962.53</v>
      </c>
      <c r="E24" s="165">
        <v>1060</v>
      </c>
      <c r="F24" s="126">
        <v>693740.63</v>
      </c>
      <c r="G24" s="165">
        <v>1060</v>
      </c>
      <c r="H24" s="126">
        <v>693740.63</v>
      </c>
      <c r="I24" s="165">
        <v>1060</v>
      </c>
      <c r="J24" s="126">
        <v>693740.64</v>
      </c>
      <c r="K24" s="165">
        <v>1059</v>
      </c>
      <c r="L24" s="126">
        <v>693740.63</v>
      </c>
    </row>
    <row r="25" spans="1:12" ht="15.75" customHeight="1">
      <c r="A25" s="174">
        <v>17</v>
      </c>
      <c r="B25" s="154" t="s">
        <v>16</v>
      </c>
      <c r="C25" s="196">
        <v>3905</v>
      </c>
      <c r="D25" s="126">
        <v>2554755.47</v>
      </c>
      <c r="E25" s="165">
        <v>990</v>
      </c>
      <c r="F25" s="126">
        <v>647733.87</v>
      </c>
      <c r="G25" s="165">
        <v>972</v>
      </c>
      <c r="H25" s="126">
        <v>635673.87</v>
      </c>
      <c r="I25" s="165">
        <v>972</v>
      </c>
      <c r="J25" s="126">
        <v>635673.87</v>
      </c>
      <c r="K25" s="165">
        <v>971</v>
      </c>
      <c r="L25" s="126">
        <v>635673.86</v>
      </c>
    </row>
    <row r="26" spans="1:12" ht="15.75" customHeight="1">
      <c r="A26" s="174">
        <v>18</v>
      </c>
      <c r="B26" s="154" t="s">
        <v>17</v>
      </c>
      <c r="C26" s="196">
        <v>5788</v>
      </c>
      <c r="D26" s="126">
        <v>3795006.66</v>
      </c>
      <c r="E26" s="165">
        <v>1447</v>
      </c>
      <c r="F26" s="126">
        <v>948751.67</v>
      </c>
      <c r="G26" s="165">
        <v>1447</v>
      </c>
      <c r="H26" s="126">
        <v>948751.66</v>
      </c>
      <c r="I26" s="165">
        <v>1447</v>
      </c>
      <c r="J26" s="126">
        <v>948751.67</v>
      </c>
      <c r="K26" s="165">
        <v>1447</v>
      </c>
      <c r="L26" s="126">
        <v>948751.66</v>
      </c>
    </row>
    <row r="27" spans="1:12" ht="15.75" customHeight="1">
      <c r="A27" s="174">
        <v>19</v>
      </c>
      <c r="B27" s="154" t="s">
        <v>18</v>
      </c>
      <c r="C27" s="196">
        <v>2180</v>
      </c>
      <c r="D27" s="126">
        <v>1426962.84</v>
      </c>
      <c r="E27" s="165">
        <v>579</v>
      </c>
      <c r="F27" s="126">
        <v>379049.71</v>
      </c>
      <c r="G27" s="165">
        <v>534</v>
      </c>
      <c r="H27" s="126">
        <v>349304.38</v>
      </c>
      <c r="I27" s="165">
        <v>598</v>
      </c>
      <c r="J27" s="126">
        <v>391457.38</v>
      </c>
      <c r="K27" s="165">
        <v>469</v>
      </c>
      <c r="L27" s="126">
        <v>307151.37</v>
      </c>
    </row>
    <row r="28" spans="1:12" ht="15.75" customHeight="1">
      <c r="A28" s="174">
        <v>20</v>
      </c>
      <c r="B28" s="154" t="s">
        <v>19</v>
      </c>
      <c r="C28" s="196">
        <v>9410</v>
      </c>
      <c r="D28" s="126">
        <v>6368731.1</v>
      </c>
      <c r="E28" s="165">
        <v>2353</v>
      </c>
      <c r="F28" s="126">
        <v>1592182.78</v>
      </c>
      <c r="G28" s="165">
        <v>2352</v>
      </c>
      <c r="H28" s="126">
        <v>1592182.77</v>
      </c>
      <c r="I28" s="165">
        <v>2353</v>
      </c>
      <c r="J28" s="126">
        <v>1592182.78</v>
      </c>
      <c r="K28" s="165">
        <v>2352</v>
      </c>
      <c r="L28" s="126">
        <v>1592182.77</v>
      </c>
    </row>
    <row r="29" spans="1:12" ht="15.75" customHeight="1">
      <c r="A29" s="174">
        <v>21</v>
      </c>
      <c r="B29" s="154" t="s">
        <v>20</v>
      </c>
      <c r="C29" s="196">
        <v>4534</v>
      </c>
      <c r="D29" s="126">
        <v>2966630.55</v>
      </c>
      <c r="E29" s="165">
        <v>1509</v>
      </c>
      <c r="F29" s="126">
        <v>987022.98</v>
      </c>
      <c r="G29" s="165">
        <v>1008</v>
      </c>
      <c r="H29" s="126">
        <v>659869.19</v>
      </c>
      <c r="I29" s="165">
        <v>1009</v>
      </c>
      <c r="J29" s="126">
        <v>659869.19</v>
      </c>
      <c r="K29" s="165">
        <v>1008</v>
      </c>
      <c r="L29" s="126">
        <v>659869.19</v>
      </c>
    </row>
    <row r="30" spans="1:12" ht="15.75" customHeight="1">
      <c r="A30" s="174">
        <v>22</v>
      </c>
      <c r="B30" s="154" t="s">
        <v>21</v>
      </c>
      <c r="C30" s="196">
        <v>9937</v>
      </c>
      <c r="D30" s="126">
        <v>6507819.29</v>
      </c>
      <c r="E30" s="165">
        <v>2484</v>
      </c>
      <c r="F30" s="126">
        <v>1626954.82</v>
      </c>
      <c r="G30" s="165">
        <v>2484</v>
      </c>
      <c r="H30" s="126">
        <v>1626954.82</v>
      </c>
      <c r="I30" s="165">
        <v>2485</v>
      </c>
      <c r="J30" s="126">
        <v>1626954.83</v>
      </c>
      <c r="K30" s="165">
        <v>2484</v>
      </c>
      <c r="L30" s="126">
        <v>1626954.82</v>
      </c>
    </row>
    <row r="31" spans="1:12" ht="15.75" customHeight="1">
      <c r="A31" s="174">
        <v>23</v>
      </c>
      <c r="B31" s="154" t="s">
        <v>22</v>
      </c>
      <c r="C31" s="196">
        <v>7195</v>
      </c>
      <c r="D31" s="126">
        <v>4707040.95</v>
      </c>
      <c r="E31" s="165">
        <v>1799</v>
      </c>
      <c r="F31" s="126">
        <v>1176760.24</v>
      </c>
      <c r="G31" s="165">
        <v>1799</v>
      </c>
      <c r="H31" s="126">
        <v>1176760.24</v>
      </c>
      <c r="I31" s="165">
        <v>1799</v>
      </c>
      <c r="J31" s="126">
        <v>1176760.24</v>
      </c>
      <c r="K31" s="165">
        <v>1798</v>
      </c>
      <c r="L31" s="126">
        <v>1176760.23</v>
      </c>
    </row>
    <row r="32" spans="1:12" ht="15.75" customHeight="1">
      <c r="A32" s="174">
        <v>24</v>
      </c>
      <c r="B32" s="154" t="s">
        <v>23</v>
      </c>
      <c r="C32" s="196">
        <v>7141</v>
      </c>
      <c r="D32" s="126">
        <v>4679236.91</v>
      </c>
      <c r="E32" s="165">
        <v>1785</v>
      </c>
      <c r="F32" s="126">
        <v>1169809.23</v>
      </c>
      <c r="G32" s="165">
        <v>1785</v>
      </c>
      <c r="H32" s="126">
        <v>1169809.23</v>
      </c>
      <c r="I32" s="165">
        <v>1786</v>
      </c>
      <c r="J32" s="126">
        <v>1169809.23</v>
      </c>
      <c r="K32" s="165">
        <v>1785</v>
      </c>
      <c r="L32" s="126">
        <v>1169809.22</v>
      </c>
    </row>
    <row r="33" spans="1:12" ht="15.75" customHeight="1">
      <c r="A33" s="174">
        <v>25</v>
      </c>
      <c r="B33" s="154" t="s">
        <v>89</v>
      </c>
      <c r="C33" s="196">
        <v>6922</v>
      </c>
      <c r="D33" s="126">
        <v>4986162.57</v>
      </c>
      <c r="E33" s="165">
        <v>1420</v>
      </c>
      <c r="F33" s="126">
        <v>1030710.84</v>
      </c>
      <c r="G33" s="165">
        <v>2084</v>
      </c>
      <c r="H33" s="126">
        <v>1507483.91</v>
      </c>
      <c r="I33" s="165">
        <v>1738</v>
      </c>
      <c r="J33" s="126">
        <v>1254255.91</v>
      </c>
      <c r="K33" s="165">
        <v>1680</v>
      </c>
      <c r="L33" s="126">
        <v>1193711.91</v>
      </c>
    </row>
    <row r="34" spans="1:12" ht="32.25" customHeight="1">
      <c r="A34" s="174">
        <v>26</v>
      </c>
      <c r="B34" s="154" t="s">
        <v>90</v>
      </c>
      <c r="C34" s="196">
        <v>12000</v>
      </c>
      <c r="D34" s="126">
        <v>8330964.48</v>
      </c>
      <c r="E34" s="165">
        <v>3250</v>
      </c>
      <c r="F34" s="126">
        <v>2256302.88</v>
      </c>
      <c r="G34" s="165">
        <v>2917</v>
      </c>
      <c r="H34" s="126">
        <v>2024887.2</v>
      </c>
      <c r="I34" s="165">
        <v>2917</v>
      </c>
      <c r="J34" s="126">
        <v>2024887.2</v>
      </c>
      <c r="K34" s="165">
        <v>2916</v>
      </c>
      <c r="L34" s="126">
        <v>2024887.2</v>
      </c>
    </row>
    <row r="35" spans="1:12" ht="15.75" customHeight="1">
      <c r="A35" s="174">
        <v>27</v>
      </c>
      <c r="B35" s="154" t="s">
        <v>24</v>
      </c>
      <c r="C35" s="196">
        <v>100</v>
      </c>
      <c r="D35" s="126">
        <v>71963</v>
      </c>
      <c r="E35" s="165">
        <v>30</v>
      </c>
      <c r="F35" s="126">
        <v>21590.75</v>
      </c>
      <c r="G35" s="165">
        <v>23</v>
      </c>
      <c r="H35" s="126">
        <v>16790.75</v>
      </c>
      <c r="I35" s="165">
        <v>24</v>
      </c>
      <c r="J35" s="126">
        <v>16790.75</v>
      </c>
      <c r="K35" s="165">
        <v>23</v>
      </c>
      <c r="L35" s="126">
        <v>16790.75</v>
      </c>
    </row>
    <row r="36" spans="1:12" ht="15.75" customHeight="1">
      <c r="A36" s="174">
        <v>28</v>
      </c>
      <c r="B36" s="154" t="s">
        <v>91</v>
      </c>
      <c r="C36" s="196">
        <v>70</v>
      </c>
      <c r="D36" s="126">
        <v>45925.54</v>
      </c>
      <c r="E36" s="165">
        <v>18</v>
      </c>
      <c r="F36" s="126">
        <v>11481.39</v>
      </c>
      <c r="G36" s="165">
        <v>17</v>
      </c>
      <c r="H36" s="126">
        <v>11481.38</v>
      </c>
      <c r="I36" s="165">
        <v>18</v>
      </c>
      <c r="J36" s="126">
        <v>11481.39</v>
      </c>
      <c r="K36" s="165">
        <v>17</v>
      </c>
      <c r="L36" s="126">
        <v>11481.38</v>
      </c>
    </row>
    <row r="37" spans="1:12" ht="15.75" customHeight="1">
      <c r="A37" s="174">
        <v>29</v>
      </c>
      <c r="B37" s="154" t="s">
        <v>92</v>
      </c>
      <c r="C37" s="196">
        <v>15503</v>
      </c>
      <c r="D37" s="126">
        <v>11156423.89</v>
      </c>
      <c r="E37" s="165">
        <v>4008</v>
      </c>
      <c r="F37" s="126">
        <v>2884277.97</v>
      </c>
      <c r="G37" s="165">
        <v>4097</v>
      </c>
      <c r="H37" s="126">
        <v>2948381.97</v>
      </c>
      <c r="I37" s="165">
        <v>3816</v>
      </c>
      <c r="J37" s="126">
        <v>2746768.98</v>
      </c>
      <c r="K37" s="165">
        <v>3582</v>
      </c>
      <c r="L37" s="126">
        <v>2576994.97</v>
      </c>
    </row>
    <row r="38" spans="1:12" ht="31.5" customHeight="1">
      <c r="A38" s="174">
        <v>30</v>
      </c>
      <c r="B38" s="154" t="s">
        <v>25</v>
      </c>
      <c r="C38" s="196">
        <v>2219</v>
      </c>
      <c r="D38" s="126">
        <v>1596858.97</v>
      </c>
      <c r="E38" s="165">
        <v>665</v>
      </c>
      <c r="F38" s="126">
        <v>478554.74</v>
      </c>
      <c r="G38" s="165">
        <v>518</v>
      </c>
      <c r="H38" s="126">
        <v>372768.08</v>
      </c>
      <c r="I38" s="165">
        <v>518</v>
      </c>
      <c r="J38" s="126">
        <v>372768.08</v>
      </c>
      <c r="K38" s="165">
        <v>518</v>
      </c>
      <c r="L38" s="126">
        <v>372768.07</v>
      </c>
    </row>
    <row r="39" spans="1:12" ht="15.75" customHeight="1">
      <c r="A39" s="174">
        <v>31</v>
      </c>
      <c r="B39" s="154" t="s">
        <v>26</v>
      </c>
      <c r="C39" s="196">
        <v>1</v>
      </c>
      <c r="D39" s="126">
        <v>720</v>
      </c>
      <c r="E39" s="165">
        <v>0</v>
      </c>
      <c r="F39" s="126">
        <v>0</v>
      </c>
      <c r="G39" s="165">
        <v>1</v>
      </c>
      <c r="H39" s="126">
        <v>720</v>
      </c>
      <c r="I39" s="165">
        <v>0</v>
      </c>
      <c r="J39" s="126">
        <v>0</v>
      </c>
      <c r="K39" s="165">
        <v>0</v>
      </c>
      <c r="L39" s="126">
        <v>0</v>
      </c>
    </row>
    <row r="40" spans="1:12" ht="15.75" customHeight="1">
      <c r="A40" s="174">
        <v>32</v>
      </c>
      <c r="B40" s="154" t="s">
        <v>93</v>
      </c>
      <c r="C40" s="196">
        <v>0</v>
      </c>
      <c r="D40" s="126">
        <v>0</v>
      </c>
      <c r="E40" s="165">
        <v>0</v>
      </c>
      <c r="F40" s="126">
        <v>0</v>
      </c>
      <c r="G40" s="165">
        <v>0</v>
      </c>
      <c r="H40" s="126">
        <v>0</v>
      </c>
      <c r="I40" s="165">
        <v>0</v>
      </c>
      <c r="J40" s="126">
        <v>0</v>
      </c>
      <c r="K40" s="165">
        <v>0</v>
      </c>
      <c r="L40" s="126">
        <v>0</v>
      </c>
    </row>
    <row r="41" spans="1:12" ht="15.75" customHeight="1">
      <c r="A41" s="174">
        <v>33</v>
      </c>
      <c r="B41" s="154" t="s">
        <v>94</v>
      </c>
      <c r="C41" s="196">
        <v>180</v>
      </c>
      <c r="D41" s="126">
        <v>129533.4</v>
      </c>
      <c r="E41" s="165">
        <v>45</v>
      </c>
      <c r="F41" s="126">
        <v>32383.35</v>
      </c>
      <c r="G41" s="165">
        <v>45</v>
      </c>
      <c r="H41" s="126">
        <v>32383.35</v>
      </c>
      <c r="I41" s="165">
        <v>45</v>
      </c>
      <c r="J41" s="126">
        <v>32383.35</v>
      </c>
      <c r="K41" s="165">
        <v>45</v>
      </c>
      <c r="L41" s="126">
        <v>32383.35</v>
      </c>
    </row>
    <row r="42" spans="1:12" ht="15.75" customHeight="1">
      <c r="A42" s="174">
        <v>34</v>
      </c>
      <c r="B42" s="154" t="s">
        <v>87</v>
      </c>
      <c r="C42" s="196">
        <v>0</v>
      </c>
      <c r="D42" s="126">
        <v>0</v>
      </c>
      <c r="E42" s="165">
        <v>0</v>
      </c>
      <c r="F42" s="126">
        <v>0</v>
      </c>
      <c r="G42" s="165">
        <v>0</v>
      </c>
      <c r="H42" s="126">
        <v>0</v>
      </c>
      <c r="I42" s="165">
        <v>0</v>
      </c>
      <c r="J42" s="126">
        <v>0</v>
      </c>
      <c r="K42" s="165">
        <v>0</v>
      </c>
      <c r="L42" s="126">
        <v>0</v>
      </c>
    </row>
    <row r="43" spans="1:12" ht="15.75" customHeight="1">
      <c r="A43" s="174">
        <v>35</v>
      </c>
      <c r="B43" s="154" t="s">
        <v>95</v>
      </c>
      <c r="C43" s="196">
        <v>383</v>
      </c>
      <c r="D43" s="126">
        <v>275618.29</v>
      </c>
      <c r="E43" s="165">
        <v>96</v>
      </c>
      <c r="F43" s="126">
        <v>68904.57</v>
      </c>
      <c r="G43" s="165">
        <v>96</v>
      </c>
      <c r="H43" s="126">
        <v>68904.57</v>
      </c>
      <c r="I43" s="165">
        <v>96</v>
      </c>
      <c r="J43" s="126">
        <v>68904.58</v>
      </c>
      <c r="K43" s="165">
        <v>95</v>
      </c>
      <c r="L43" s="126">
        <v>68904.57</v>
      </c>
    </row>
    <row r="44" spans="1:12" ht="15.75" customHeight="1">
      <c r="A44" s="174">
        <v>36</v>
      </c>
      <c r="B44" s="154" t="s">
        <v>96</v>
      </c>
      <c r="C44" s="196">
        <v>25150</v>
      </c>
      <c r="D44" s="126">
        <v>18603734.33</v>
      </c>
      <c r="E44" s="165">
        <v>9750</v>
      </c>
      <c r="F44" s="126">
        <v>7013350.47</v>
      </c>
      <c r="G44" s="165">
        <v>5133</v>
      </c>
      <c r="H44" s="126">
        <v>3863461.29</v>
      </c>
      <c r="I44" s="165">
        <v>5134</v>
      </c>
      <c r="J44" s="126">
        <v>3863461.29</v>
      </c>
      <c r="K44" s="165">
        <v>5133</v>
      </c>
      <c r="L44" s="126">
        <v>3863461.28</v>
      </c>
    </row>
    <row r="45" spans="1:12" ht="15.75" customHeight="1">
      <c r="A45" s="174">
        <v>37</v>
      </c>
      <c r="B45" s="154" t="s">
        <v>97</v>
      </c>
      <c r="C45" s="196">
        <v>10870</v>
      </c>
      <c r="D45" s="126">
        <v>7407026.15</v>
      </c>
      <c r="E45" s="165">
        <v>4495</v>
      </c>
      <c r="F45" s="126">
        <v>3060436.54</v>
      </c>
      <c r="G45" s="165">
        <v>2125</v>
      </c>
      <c r="H45" s="126">
        <v>1448863.2</v>
      </c>
      <c r="I45" s="165">
        <v>2125</v>
      </c>
      <c r="J45" s="126">
        <v>1448863.21</v>
      </c>
      <c r="K45" s="165">
        <v>2125</v>
      </c>
      <c r="L45" s="126">
        <v>1448863.2</v>
      </c>
    </row>
    <row r="46" spans="1:12" ht="15.75" customHeight="1">
      <c r="A46" s="174">
        <v>38</v>
      </c>
      <c r="B46" s="154" t="s">
        <v>27</v>
      </c>
      <c r="C46" s="196">
        <v>58915</v>
      </c>
      <c r="D46" s="126">
        <v>38519567.82</v>
      </c>
      <c r="E46" s="165">
        <v>15666</v>
      </c>
      <c r="F46" s="126">
        <v>10249017.41</v>
      </c>
      <c r="G46" s="165">
        <v>14416</v>
      </c>
      <c r="H46" s="126">
        <v>9423516.8</v>
      </c>
      <c r="I46" s="165">
        <v>14417</v>
      </c>
      <c r="J46" s="126">
        <v>9423516.81</v>
      </c>
      <c r="K46" s="165">
        <v>14416</v>
      </c>
      <c r="L46" s="126">
        <v>9423516.8</v>
      </c>
    </row>
    <row r="47" spans="1:12" ht="15.75" customHeight="1">
      <c r="A47" s="174">
        <v>39</v>
      </c>
      <c r="B47" s="154" t="s">
        <v>98</v>
      </c>
      <c r="C47" s="196">
        <v>75308</v>
      </c>
      <c r="D47" s="126">
        <v>49267246.68</v>
      </c>
      <c r="E47" s="165">
        <v>20958</v>
      </c>
      <c r="F47" s="126">
        <v>13711300.42</v>
      </c>
      <c r="G47" s="165">
        <v>22536</v>
      </c>
      <c r="H47" s="126">
        <v>14742982.09</v>
      </c>
      <c r="I47" s="165">
        <v>17145</v>
      </c>
      <c r="J47" s="126">
        <v>11216358.09</v>
      </c>
      <c r="K47" s="165">
        <v>14669</v>
      </c>
      <c r="L47" s="126">
        <v>9596606.08</v>
      </c>
    </row>
    <row r="48" spans="1:12" ht="15.75" customHeight="1">
      <c r="A48" s="174">
        <v>40</v>
      </c>
      <c r="B48" s="154" t="s">
        <v>99</v>
      </c>
      <c r="C48" s="196">
        <v>48353</v>
      </c>
      <c r="D48" s="126">
        <v>31633016.13</v>
      </c>
      <c r="E48" s="165">
        <v>13389</v>
      </c>
      <c r="F48" s="126">
        <v>8759288.78</v>
      </c>
      <c r="G48" s="165">
        <v>14050</v>
      </c>
      <c r="H48" s="126">
        <v>9191675.78</v>
      </c>
      <c r="I48" s="165">
        <v>12264</v>
      </c>
      <c r="J48" s="126">
        <v>8023135.79</v>
      </c>
      <c r="K48" s="165">
        <v>8650</v>
      </c>
      <c r="L48" s="126">
        <v>5658915.78</v>
      </c>
    </row>
    <row r="49" spans="1:12" ht="15.75" customHeight="1">
      <c r="A49" s="174">
        <v>41</v>
      </c>
      <c r="B49" s="154" t="s">
        <v>28</v>
      </c>
      <c r="C49" s="196">
        <v>0</v>
      </c>
      <c r="D49" s="126">
        <v>0</v>
      </c>
      <c r="E49" s="165">
        <v>0</v>
      </c>
      <c r="F49" s="126">
        <v>0</v>
      </c>
      <c r="G49" s="165">
        <v>0</v>
      </c>
      <c r="H49" s="126">
        <v>0</v>
      </c>
      <c r="I49" s="165">
        <v>0</v>
      </c>
      <c r="J49" s="126">
        <v>0</v>
      </c>
      <c r="K49" s="165">
        <v>0</v>
      </c>
      <c r="L49" s="126">
        <v>0</v>
      </c>
    </row>
    <row r="50" spans="1:12" ht="15.75" customHeight="1">
      <c r="A50" s="174">
        <v>42</v>
      </c>
      <c r="B50" s="154" t="s">
        <v>29</v>
      </c>
      <c r="C50" s="196">
        <v>0</v>
      </c>
      <c r="D50" s="126">
        <v>0</v>
      </c>
      <c r="E50" s="165">
        <v>0</v>
      </c>
      <c r="F50" s="126">
        <v>0</v>
      </c>
      <c r="G50" s="165">
        <v>0</v>
      </c>
      <c r="H50" s="126">
        <v>0</v>
      </c>
      <c r="I50" s="165">
        <v>0</v>
      </c>
      <c r="J50" s="126">
        <v>0</v>
      </c>
      <c r="K50" s="165">
        <v>0</v>
      </c>
      <c r="L50" s="126">
        <v>0</v>
      </c>
    </row>
    <row r="51" spans="1:12" ht="15.75" customHeight="1">
      <c r="A51" s="174">
        <v>43</v>
      </c>
      <c r="B51" s="154" t="s">
        <v>30</v>
      </c>
      <c r="C51" s="196">
        <v>11485</v>
      </c>
      <c r="D51" s="126">
        <v>7709768.29</v>
      </c>
      <c r="E51" s="165">
        <v>3621</v>
      </c>
      <c r="F51" s="126">
        <v>2369385.06</v>
      </c>
      <c r="G51" s="165">
        <v>2621</v>
      </c>
      <c r="H51" s="126">
        <v>1780127.74</v>
      </c>
      <c r="I51" s="165">
        <v>2622</v>
      </c>
      <c r="J51" s="126">
        <v>1780127.75</v>
      </c>
      <c r="K51" s="165">
        <v>2621</v>
      </c>
      <c r="L51" s="126">
        <v>1780127.74</v>
      </c>
    </row>
    <row r="52" spans="1:12" ht="15.75" customHeight="1">
      <c r="A52" s="174">
        <v>44</v>
      </c>
      <c r="B52" s="154" t="s">
        <v>31</v>
      </c>
      <c r="C52" s="196">
        <v>1520</v>
      </c>
      <c r="D52" s="126">
        <v>994530.04</v>
      </c>
      <c r="E52" s="165">
        <v>380</v>
      </c>
      <c r="F52" s="126">
        <v>248632.51</v>
      </c>
      <c r="G52" s="165">
        <v>380</v>
      </c>
      <c r="H52" s="126">
        <v>248632.51</v>
      </c>
      <c r="I52" s="165">
        <v>380</v>
      </c>
      <c r="J52" s="126">
        <v>248632.51</v>
      </c>
      <c r="K52" s="165">
        <v>380</v>
      </c>
      <c r="L52" s="126">
        <v>248632.51</v>
      </c>
    </row>
    <row r="53" spans="1:12" ht="15.75" customHeight="1">
      <c r="A53" s="174">
        <v>45</v>
      </c>
      <c r="B53" s="154" t="s">
        <v>146</v>
      </c>
      <c r="C53" s="196">
        <v>25136</v>
      </c>
      <c r="D53" s="126">
        <v>16645466</v>
      </c>
      <c r="E53" s="165">
        <v>6138</v>
      </c>
      <c r="F53" s="126">
        <v>4091090.08</v>
      </c>
      <c r="G53" s="165">
        <v>8010</v>
      </c>
      <c r="H53" s="126">
        <v>5311791.97</v>
      </c>
      <c r="I53" s="165">
        <v>5494</v>
      </c>
      <c r="J53" s="126">
        <v>3621291.98</v>
      </c>
      <c r="K53" s="165">
        <v>5494</v>
      </c>
      <c r="L53" s="126">
        <v>3621291.97</v>
      </c>
    </row>
    <row r="54" spans="1:12" ht="15.75" customHeight="1">
      <c r="A54" s="174">
        <v>46</v>
      </c>
      <c r="B54" s="154" t="s">
        <v>147</v>
      </c>
      <c r="C54" s="196">
        <v>1300</v>
      </c>
      <c r="D54" s="126">
        <v>854790.3</v>
      </c>
      <c r="E54" s="165">
        <v>225</v>
      </c>
      <c r="F54" s="126">
        <v>147197.25</v>
      </c>
      <c r="G54" s="165">
        <v>500</v>
      </c>
      <c r="H54" s="126">
        <v>333864.35</v>
      </c>
      <c r="I54" s="165">
        <v>346</v>
      </c>
      <c r="J54" s="126">
        <v>234252.35</v>
      </c>
      <c r="K54" s="165">
        <v>229</v>
      </c>
      <c r="L54" s="126">
        <v>139476.35</v>
      </c>
    </row>
    <row r="55" spans="1:12" ht="15.75" customHeight="1">
      <c r="A55" s="174">
        <v>47</v>
      </c>
      <c r="B55" s="154" t="s">
        <v>32</v>
      </c>
      <c r="C55" s="196">
        <v>0</v>
      </c>
      <c r="D55" s="126">
        <v>0</v>
      </c>
      <c r="E55" s="165">
        <v>0</v>
      </c>
      <c r="F55" s="126">
        <v>0</v>
      </c>
      <c r="G55" s="165">
        <v>0</v>
      </c>
      <c r="H55" s="126">
        <v>0</v>
      </c>
      <c r="I55" s="165">
        <v>0</v>
      </c>
      <c r="J55" s="126">
        <v>0</v>
      </c>
      <c r="K55" s="165">
        <v>0</v>
      </c>
      <c r="L55" s="126">
        <v>0</v>
      </c>
    </row>
    <row r="56" spans="1:12" ht="15.75" customHeight="1">
      <c r="A56" s="174">
        <v>48</v>
      </c>
      <c r="B56" s="154" t="s">
        <v>100</v>
      </c>
      <c r="C56" s="196">
        <v>5</v>
      </c>
      <c r="D56" s="126">
        <v>3271.05</v>
      </c>
      <c r="E56" s="165">
        <v>3</v>
      </c>
      <c r="F56" s="126">
        <v>1962.63</v>
      </c>
      <c r="G56" s="165">
        <v>2</v>
      </c>
      <c r="H56" s="126">
        <v>1308.42</v>
      </c>
      <c r="I56" s="165">
        <v>0</v>
      </c>
      <c r="J56" s="126">
        <v>0</v>
      </c>
      <c r="K56" s="165">
        <v>0</v>
      </c>
      <c r="L56" s="126">
        <v>0</v>
      </c>
    </row>
    <row r="57" spans="1:12" ht="15.75" customHeight="1">
      <c r="A57" s="174">
        <v>49</v>
      </c>
      <c r="B57" s="154" t="s">
        <v>149</v>
      </c>
      <c r="C57" s="196">
        <v>0</v>
      </c>
      <c r="D57" s="126">
        <v>0</v>
      </c>
      <c r="E57" s="165">
        <v>0</v>
      </c>
      <c r="F57" s="126">
        <v>0</v>
      </c>
      <c r="G57" s="165">
        <v>0</v>
      </c>
      <c r="H57" s="126">
        <v>0</v>
      </c>
      <c r="I57" s="165">
        <v>0</v>
      </c>
      <c r="J57" s="126">
        <v>0</v>
      </c>
      <c r="K57" s="165">
        <v>0</v>
      </c>
      <c r="L57" s="126">
        <v>0</v>
      </c>
    </row>
    <row r="58" spans="1:12" ht="15.75" customHeight="1">
      <c r="A58" s="174">
        <v>50</v>
      </c>
      <c r="B58" s="154" t="s">
        <v>148</v>
      </c>
      <c r="C58" s="196">
        <v>0</v>
      </c>
      <c r="D58" s="126">
        <v>0</v>
      </c>
      <c r="E58" s="165">
        <v>0</v>
      </c>
      <c r="F58" s="126">
        <v>0</v>
      </c>
      <c r="G58" s="165">
        <v>0</v>
      </c>
      <c r="H58" s="126">
        <v>0</v>
      </c>
      <c r="I58" s="165">
        <v>0</v>
      </c>
      <c r="J58" s="126">
        <v>0</v>
      </c>
      <c r="K58" s="165">
        <v>0</v>
      </c>
      <c r="L58" s="126">
        <v>0</v>
      </c>
    </row>
    <row r="59" spans="1:12" ht="15.75" customHeight="1">
      <c r="A59" s="174">
        <v>51</v>
      </c>
      <c r="B59" s="154" t="s">
        <v>101</v>
      </c>
      <c r="C59" s="196">
        <v>0</v>
      </c>
      <c r="D59" s="126">
        <v>0</v>
      </c>
      <c r="E59" s="165">
        <v>0</v>
      </c>
      <c r="F59" s="126">
        <v>0</v>
      </c>
      <c r="G59" s="165">
        <v>0</v>
      </c>
      <c r="H59" s="126">
        <v>0</v>
      </c>
      <c r="I59" s="165">
        <v>0</v>
      </c>
      <c r="J59" s="126">
        <v>0</v>
      </c>
      <c r="K59" s="165">
        <v>0</v>
      </c>
      <c r="L59" s="126">
        <v>0</v>
      </c>
    </row>
    <row r="60" spans="1:12" ht="15.75" customHeight="1">
      <c r="A60" s="174">
        <v>52</v>
      </c>
      <c r="B60" s="154" t="s">
        <v>33</v>
      </c>
      <c r="C60" s="196">
        <v>0</v>
      </c>
      <c r="D60" s="126">
        <v>0</v>
      </c>
      <c r="E60" s="165">
        <v>0</v>
      </c>
      <c r="F60" s="126">
        <v>0</v>
      </c>
      <c r="G60" s="165">
        <v>0</v>
      </c>
      <c r="H60" s="126">
        <v>0</v>
      </c>
      <c r="I60" s="165">
        <v>0</v>
      </c>
      <c r="J60" s="126">
        <v>0</v>
      </c>
      <c r="K60" s="165">
        <v>0</v>
      </c>
      <c r="L60" s="126">
        <v>0</v>
      </c>
    </row>
    <row r="61" spans="1:12" ht="15.75" customHeight="1">
      <c r="A61" s="174">
        <v>53</v>
      </c>
      <c r="B61" s="154" t="s">
        <v>34</v>
      </c>
      <c r="C61" s="196">
        <v>0</v>
      </c>
      <c r="D61" s="126">
        <v>0</v>
      </c>
      <c r="E61" s="165">
        <v>0</v>
      </c>
      <c r="F61" s="126">
        <v>0</v>
      </c>
      <c r="G61" s="165">
        <v>0</v>
      </c>
      <c r="H61" s="126">
        <v>0</v>
      </c>
      <c r="I61" s="165">
        <v>0</v>
      </c>
      <c r="J61" s="126">
        <v>0</v>
      </c>
      <c r="K61" s="165">
        <v>0</v>
      </c>
      <c r="L61" s="126">
        <v>0</v>
      </c>
    </row>
    <row r="62" spans="1:12" ht="15.75" customHeight="1">
      <c r="A62" s="174">
        <v>54</v>
      </c>
      <c r="B62" s="154" t="s">
        <v>61</v>
      </c>
      <c r="C62" s="196">
        <v>0</v>
      </c>
      <c r="D62" s="126">
        <v>0</v>
      </c>
      <c r="E62" s="165">
        <v>0</v>
      </c>
      <c r="F62" s="126">
        <v>0</v>
      </c>
      <c r="G62" s="165">
        <v>0</v>
      </c>
      <c r="H62" s="126">
        <v>0</v>
      </c>
      <c r="I62" s="165">
        <v>0</v>
      </c>
      <c r="J62" s="126">
        <v>0</v>
      </c>
      <c r="K62" s="165">
        <v>0</v>
      </c>
      <c r="L62" s="126">
        <v>0</v>
      </c>
    </row>
    <row r="63" spans="1:12" ht="15.75" customHeight="1">
      <c r="A63" s="174">
        <v>55</v>
      </c>
      <c r="B63" s="154" t="s">
        <v>102</v>
      </c>
      <c r="C63" s="196">
        <v>0</v>
      </c>
      <c r="D63" s="126">
        <v>0</v>
      </c>
      <c r="E63" s="165">
        <v>0</v>
      </c>
      <c r="F63" s="126">
        <v>0</v>
      </c>
      <c r="G63" s="165">
        <v>0</v>
      </c>
      <c r="H63" s="126">
        <v>0</v>
      </c>
      <c r="I63" s="165">
        <v>0</v>
      </c>
      <c r="J63" s="126">
        <v>0</v>
      </c>
      <c r="K63" s="165">
        <v>0</v>
      </c>
      <c r="L63" s="126">
        <v>0</v>
      </c>
    </row>
    <row r="64" spans="1:12" ht="15.75" customHeight="1">
      <c r="A64" s="174">
        <v>56</v>
      </c>
      <c r="B64" s="154" t="s">
        <v>103</v>
      </c>
      <c r="C64" s="196">
        <v>0</v>
      </c>
      <c r="D64" s="126">
        <v>0</v>
      </c>
      <c r="E64" s="165">
        <v>0</v>
      </c>
      <c r="F64" s="126">
        <v>0</v>
      </c>
      <c r="G64" s="165">
        <v>0</v>
      </c>
      <c r="H64" s="126">
        <v>0</v>
      </c>
      <c r="I64" s="165">
        <v>0</v>
      </c>
      <c r="J64" s="126">
        <v>0</v>
      </c>
      <c r="K64" s="165">
        <v>0</v>
      </c>
      <c r="L64" s="126">
        <v>0</v>
      </c>
    </row>
    <row r="65" spans="1:12" ht="15.75" customHeight="1">
      <c r="A65" s="174">
        <v>57</v>
      </c>
      <c r="B65" s="154" t="s">
        <v>150</v>
      </c>
      <c r="C65" s="196">
        <v>0</v>
      </c>
      <c r="D65" s="126">
        <v>0</v>
      </c>
      <c r="E65" s="165">
        <v>0</v>
      </c>
      <c r="F65" s="126">
        <v>0</v>
      </c>
      <c r="G65" s="165">
        <v>0</v>
      </c>
      <c r="H65" s="126">
        <v>0</v>
      </c>
      <c r="I65" s="165">
        <v>0</v>
      </c>
      <c r="J65" s="126">
        <v>0</v>
      </c>
      <c r="K65" s="165">
        <v>0</v>
      </c>
      <c r="L65" s="126">
        <v>0</v>
      </c>
    </row>
    <row r="66" spans="1:12" ht="15.75" customHeight="1">
      <c r="A66" s="174">
        <v>58</v>
      </c>
      <c r="B66" s="154" t="s">
        <v>104</v>
      </c>
      <c r="C66" s="196">
        <v>0</v>
      </c>
      <c r="D66" s="126">
        <v>0</v>
      </c>
      <c r="E66" s="165">
        <v>0</v>
      </c>
      <c r="F66" s="126">
        <v>0</v>
      </c>
      <c r="G66" s="165">
        <v>0</v>
      </c>
      <c r="H66" s="126">
        <v>0</v>
      </c>
      <c r="I66" s="165">
        <v>0</v>
      </c>
      <c r="J66" s="126">
        <v>0</v>
      </c>
      <c r="K66" s="165">
        <v>0</v>
      </c>
      <c r="L66" s="126">
        <v>0</v>
      </c>
    </row>
    <row r="67" spans="1:12" ht="15.75" customHeight="1">
      <c r="A67" s="174">
        <v>59</v>
      </c>
      <c r="B67" s="154" t="s">
        <v>105</v>
      </c>
      <c r="C67" s="196">
        <v>0</v>
      </c>
      <c r="D67" s="126">
        <v>0</v>
      </c>
      <c r="E67" s="165">
        <v>0</v>
      </c>
      <c r="F67" s="126">
        <v>0</v>
      </c>
      <c r="G67" s="165">
        <v>0</v>
      </c>
      <c r="H67" s="126">
        <v>0</v>
      </c>
      <c r="I67" s="165">
        <v>0</v>
      </c>
      <c r="J67" s="126">
        <v>0</v>
      </c>
      <c r="K67" s="165">
        <v>0</v>
      </c>
      <c r="L67" s="126">
        <v>0</v>
      </c>
    </row>
    <row r="68" spans="1:12" ht="15.75" customHeight="1">
      <c r="A68" s="174">
        <v>60</v>
      </c>
      <c r="B68" s="154" t="s">
        <v>106</v>
      </c>
      <c r="C68" s="196">
        <v>0</v>
      </c>
      <c r="D68" s="126">
        <v>0</v>
      </c>
      <c r="E68" s="165">
        <v>0</v>
      </c>
      <c r="F68" s="126">
        <v>0</v>
      </c>
      <c r="G68" s="165">
        <v>0</v>
      </c>
      <c r="H68" s="126">
        <v>0</v>
      </c>
      <c r="I68" s="165">
        <v>0</v>
      </c>
      <c r="J68" s="126">
        <v>0</v>
      </c>
      <c r="K68" s="165">
        <v>0</v>
      </c>
      <c r="L68" s="126">
        <v>0</v>
      </c>
    </row>
    <row r="69" spans="1:12" ht="15.75" customHeight="1">
      <c r="A69" s="174">
        <v>61</v>
      </c>
      <c r="B69" s="154" t="s">
        <v>107</v>
      </c>
      <c r="C69" s="196">
        <v>0</v>
      </c>
      <c r="D69" s="126">
        <v>0</v>
      </c>
      <c r="E69" s="165">
        <v>0</v>
      </c>
      <c r="F69" s="126">
        <v>0</v>
      </c>
      <c r="G69" s="165">
        <v>0</v>
      </c>
      <c r="H69" s="126">
        <v>0</v>
      </c>
      <c r="I69" s="165">
        <v>0</v>
      </c>
      <c r="J69" s="126">
        <v>0</v>
      </c>
      <c r="K69" s="165">
        <v>0</v>
      </c>
      <c r="L69" s="126">
        <v>0</v>
      </c>
    </row>
    <row r="70" spans="1:12" ht="16.5" customHeight="1">
      <c r="A70" s="174">
        <v>62</v>
      </c>
      <c r="B70" s="154" t="s">
        <v>108</v>
      </c>
      <c r="C70" s="196">
        <v>0</v>
      </c>
      <c r="D70" s="126">
        <v>0</v>
      </c>
      <c r="E70" s="165">
        <v>0</v>
      </c>
      <c r="F70" s="126">
        <v>0</v>
      </c>
      <c r="G70" s="165">
        <v>0</v>
      </c>
      <c r="H70" s="126">
        <v>0</v>
      </c>
      <c r="I70" s="165">
        <v>0</v>
      </c>
      <c r="J70" s="126">
        <v>0</v>
      </c>
      <c r="K70" s="165">
        <v>0</v>
      </c>
      <c r="L70" s="126">
        <v>0</v>
      </c>
    </row>
    <row r="71" spans="1:15" ht="14.25">
      <c r="A71" s="174">
        <v>63</v>
      </c>
      <c r="B71" s="154" t="s">
        <v>109</v>
      </c>
      <c r="C71" s="196">
        <v>4</v>
      </c>
      <c r="D71" s="126">
        <v>2616.84</v>
      </c>
      <c r="E71" s="165">
        <v>2</v>
      </c>
      <c r="F71" s="126">
        <v>1308.42</v>
      </c>
      <c r="G71" s="165">
        <v>2</v>
      </c>
      <c r="H71" s="126">
        <v>1308.42</v>
      </c>
      <c r="I71" s="165">
        <v>0</v>
      </c>
      <c r="J71" s="126">
        <v>0</v>
      </c>
      <c r="K71" s="165">
        <v>0</v>
      </c>
      <c r="L71" s="126">
        <v>0</v>
      </c>
      <c r="O71" s="123"/>
    </row>
    <row r="72" spans="1:15" ht="14.25">
      <c r="A72" s="174">
        <v>64</v>
      </c>
      <c r="B72" s="154" t="s">
        <v>110</v>
      </c>
      <c r="C72" s="196">
        <v>0</v>
      </c>
      <c r="D72" s="126">
        <v>0</v>
      </c>
      <c r="E72" s="165">
        <v>0</v>
      </c>
      <c r="F72" s="126">
        <v>0</v>
      </c>
      <c r="G72" s="165">
        <v>0</v>
      </c>
      <c r="H72" s="126">
        <v>0</v>
      </c>
      <c r="I72" s="165">
        <v>0</v>
      </c>
      <c r="J72" s="126">
        <v>0</v>
      </c>
      <c r="K72" s="165">
        <v>0</v>
      </c>
      <c r="L72" s="126">
        <v>0</v>
      </c>
      <c r="O72" s="123"/>
    </row>
    <row r="73" spans="1:15" ht="14.25">
      <c r="A73" s="174">
        <v>65</v>
      </c>
      <c r="B73" s="154" t="s">
        <v>111</v>
      </c>
      <c r="C73" s="196">
        <v>120</v>
      </c>
      <c r="D73" s="126">
        <v>49942.8</v>
      </c>
      <c r="E73" s="165">
        <v>30</v>
      </c>
      <c r="F73" s="126">
        <v>12485.7</v>
      </c>
      <c r="G73" s="165">
        <v>30</v>
      </c>
      <c r="H73" s="126">
        <v>12485.7</v>
      </c>
      <c r="I73" s="165">
        <v>30</v>
      </c>
      <c r="J73" s="126">
        <v>12485.7</v>
      </c>
      <c r="K73" s="165">
        <v>30</v>
      </c>
      <c r="L73" s="126">
        <v>12485.7</v>
      </c>
      <c r="O73" s="123"/>
    </row>
    <row r="74" spans="1:15" s="108" customFormat="1" ht="14.25">
      <c r="A74" s="174">
        <v>66</v>
      </c>
      <c r="B74" s="154" t="s">
        <v>112</v>
      </c>
      <c r="C74" s="196">
        <v>0</v>
      </c>
      <c r="D74" s="126">
        <v>0</v>
      </c>
      <c r="E74" s="165">
        <v>0</v>
      </c>
      <c r="F74" s="126">
        <v>0</v>
      </c>
      <c r="G74" s="165">
        <v>0</v>
      </c>
      <c r="H74" s="126">
        <v>0</v>
      </c>
      <c r="I74" s="165">
        <v>0</v>
      </c>
      <c r="J74" s="126">
        <v>0</v>
      </c>
      <c r="K74" s="165">
        <v>0</v>
      </c>
      <c r="L74" s="126">
        <v>0</v>
      </c>
      <c r="M74" s="107"/>
      <c r="N74" s="107"/>
      <c r="O74" s="123"/>
    </row>
    <row r="75" spans="1:15" ht="14.25">
      <c r="A75" s="174">
        <v>67</v>
      </c>
      <c r="B75" s="154" t="s">
        <v>113</v>
      </c>
      <c r="C75" s="196">
        <v>0</v>
      </c>
      <c r="D75" s="126">
        <v>0</v>
      </c>
      <c r="E75" s="165">
        <v>0</v>
      </c>
      <c r="F75" s="126">
        <v>0</v>
      </c>
      <c r="G75" s="165">
        <v>0</v>
      </c>
      <c r="H75" s="126">
        <v>0</v>
      </c>
      <c r="I75" s="165">
        <v>0</v>
      </c>
      <c r="J75" s="126">
        <v>0</v>
      </c>
      <c r="K75" s="165">
        <v>0</v>
      </c>
      <c r="L75" s="126">
        <v>0</v>
      </c>
      <c r="O75" s="109"/>
    </row>
    <row r="76" spans="1:12" ht="14.25">
      <c r="A76" s="174">
        <v>68</v>
      </c>
      <c r="B76" s="154" t="s">
        <v>114</v>
      </c>
      <c r="C76" s="196">
        <v>0</v>
      </c>
      <c r="D76" s="126">
        <v>0</v>
      </c>
      <c r="E76" s="165">
        <v>0</v>
      </c>
      <c r="F76" s="126">
        <v>0</v>
      </c>
      <c r="G76" s="165">
        <v>0</v>
      </c>
      <c r="H76" s="126">
        <v>0</v>
      </c>
      <c r="I76" s="165">
        <v>0</v>
      </c>
      <c r="J76" s="126">
        <v>0</v>
      </c>
      <c r="K76" s="165">
        <v>0</v>
      </c>
      <c r="L76" s="126">
        <v>0</v>
      </c>
    </row>
    <row r="77" spans="1:12" ht="14.25">
      <c r="A77" s="174">
        <v>69</v>
      </c>
      <c r="B77" s="154" t="s">
        <v>115</v>
      </c>
      <c r="C77" s="196">
        <v>0</v>
      </c>
      <c r="D77" s="126">
        <v>0</v>
      </c>
      <c r="E77" s="165">
        <v>0</v>
      </c>
      <c r="F77" s="126">
        <v>0</v>
      </c>
      <c r="G77" s="165">
        <v>0</v>
      </c>
      <c r="H77" s="126">
        <v>0</v>
      </c>
      <c r="I77" s="165">
        <v>0</v>
      </c>
      <c r="J77" s="126">
        <v>0</v>
      </c>
      <c r="K77" s="165">
        <v>0</v>
      </c>
      <c r="L77" s="126">
        <v>0</v>
      </c>
    </row>
    <row r="78" spans="1:12" ht="14.25">
      <c r="A78" s="174">
        <v>70</v>
      </c>
      <c r="B78" s="154" t="s">
        <v>116</v>
      </c>
      <c r="C78" s="196">
        <v>0</v>
      </c>
      <c r="D78" s="126">
        <v>0</v>
      </c>
      <c r="E78" s="165">
        <v>0</v>
      </c>
      <c r="F78" s="126">
        <v>0</v>
      </c>
      <c r="G78" s="165">
        <v>0</v>
      </c>
      <c r="H78" s="126">
        <v>0</v>
      </c>
      <c r="I78" s="165">
        <v>0</v>
      </c>
      <c r="J78" s="126">
        <v>0</v>
      </c>
      <c r="K78" s="165">
        <v>0</v>
      </c>
      <c r="L78" s="126">
        <v>0</v>
      </c>
    </row>
    <row r="79" spans="1:12" ht="14.25">
      <c r="A79" s="174">
        <v>71</v>
      </c>
      <c r="B79" s="154" t="s">
        <v>117</v>
      </c>
      <c r="C79" s="196">
        <v>0</v>
      </c>
      <c r="D79" s="126">
        <v>0</v>
      </c>
      <c r="E79" s="165">
        <v>0</v>
      </c>
      <c r="F79" s="126">
        <v>0</v>
      </c>
      <c r="G79" s="165">
        <v>0</v>
      </c>
      <c r="H79" s="126">
        <v>0</v>
      </c>
      <c r="I79" s="165">
        <v>0</v>
      </c>
      <c r="J79" s="126">
        <v>0</v>
      </c>
      <c r="K79" s="165">
        <v>0</v>
      </c>
      <c r="L79" s="126">
        <v>0</v>
      </c>
    </row>
    <row r="80" spans="1:12" ht="14.25">
      <c r="A80" s="174">
        <v>72</v>
      </c>
      <c r="B80" s="154" t="s">
        <v>118</v>
      </c>
      <c r="C80" s="196">
        <v>0</v>
      </c>
      <c r="D80" s="126">
        <v>0</v>
      </c>
      <c r="E80" s="165">
        <v>0</v>
      </c>
      <c r="F80" s="126">
        <v>0</v>
      </c>
      <c r="G80" s="165">
        <v>0</v>
      </c>
      <c r="H80" s="126">
        <v>0</v>
      </c>
      <c r="I80" s="165">
        <v>0</v>
      </c>
      <c r="J80" s="126">
        <v>0</v>
      </c>
      <c r="K80" s="165">
        <v>0</v>
      </c>
      <c r="L80" s="126">
        <v>0</v>
      </c>
    </row>
    <row r="81" spans="1:12" ht="14.25">
      <c r="A81" s="174">
        <v>73</v>
      </c>
      <c r="B81" s="154" t="s">
        <v>119</v>
      </c>
      <c r="C81" s="196">
        <v>0</v>
      </c>
      <c r="D81" s="126">
        <v>0</v>
      </c>
      <c r="E81" s="165">
        <v>0</v>
      </c>
      <c r="F81" s="126">
        <v>0</v>
      </c>
      <c r="G81" s="165">
        <v>0</v>
      </c>
      <c r="H81" s="126">
        <v>0</v>
      </c>
      <c r="I81" s="165">
        <v>0</v>
      </c>
      <c r="J81" s="126">
        <v>0</v>
      </c>
      <c r="K81" s="165">
        <v>0</v>
      </c>
      <c r="L81" s="126">
        <v>0</v>
      </c>
    </row>
    <row r="82" spans="1:12" ht="14.25">
      <c r="A82" s="174">
        <v>74</v>
      </c>
      <c r="B82" s="154" t="s">
        <v>120</v>
      </c>
      <c r="C82" s="196">
        <v>0</v>
      </c>
      <c r="D82" s="126">
        <v>0</v>
      </c>
      <c r="E82" s="165">
        <v>0</v>
      </c>
      <c r="F82" s="126">
        <v>0</v>
      </c>
      <c r="G82" s="165">
        <v>0</v>
      </c>
      <c r="H82" s="126">
        <v>0</v>
      </c>
      <c r="I82" s="165">
        <v>0</v>
      </c>
      <c r="J82" s="126">
        <v>0</v>
      </c>
      <c r="K82" s="165">
        <v>0</v>
      </c>
      <c r="L82" s="126">
        <v>0</v>
      </c>
    </row>
    <row r="83" spans="1:12" ht="14.25">
      <c r="A83" s="174">
        <v>75</v>
      </c>
      <c r="B83" s="154" t="s">
        <v>121</v>
      </c>
      <c r="C83" s="196">
        <v>0</v>
      </c>
      <c r="D83" s="126">
        <v>0</v>
      </c>
      <c r="E83" s="165">
        <v>0</v>
      </c>
      <c r="F83" s="126">
        <v>0</v>
      </c>
      <c r="G83" s="165">
        <v>0</v>
      </c>
      <c r="H83" s="126">
        <v>0</v>
      </c>
      <c r="I83" s="165">
        <v>0</v>
      </c>
      <c r="J83" s="126">
        <v>0</v>
      </c>
      <c r="K83" s="165">
        <v>0</v>
      </c>
      <c r="L83" s="126">
        <v>0</v>
      </c>
    </row>
    <row r="84" spans="1:12" ht="14.25">
      <c r="A84" s="174">
        <v>76</v>
      </c>
      <c r="B84" s="154" t="s">
        <v>122</v>
      </c>
      <c r="C84" s="196">
        <v>0</v>
      </c>
      <c r="D84" s="126">
        <v>0</v>
      </c>
      <c r="E84" s="165">
        <v>0</v>
      </c>
      <c r="F84" s="126">
        <v>0</v>
      </c>
      <c r="G84" s="165">
        <v>0</v>
      </c>
      <c r="H84" s="126">
        <v>0</v>
      </c>
      <c r="I84" s="165">
        <v>0</v>
      </c>
      <c r="J84" s="126">
        <v>0</v>
      </c>
      <c r="K84" s="165">
        <v>0</v>
      </c>
      <c r="L84" s="126">
        <v>0</v>
      </c>
    </row>
    <row r="85" spans="1:12" ht="14.25">
      <c r="A85" s="174">
        <v>77</v>
      </c>
      <c r="B85" s="154" t="s">
        <v>123</v>
      </c>
      <c r="C85" s="196">
        <v>0</v>
      </c>
      <c r="D85" s="126">
        <v>0</v>
      </c>
      <c r="E85" s="165">
        <v>0</v>
      </c>
      <c r="F85" s="126">
        <v>0</v>
      </c>
      <c r="G85" s="165">
        <v>0</v>
      </c>
      <c r="H85" s="126">
        <v>0</v>
      </c>
      <c r="I85" s="165">
        <v>0</v>
      </c>
      <c r="J85" s="126">
        <v>0</v>
      </c>
      <c r="K85" s="165">
        <v>0</v>
      </c>
      <c r="L85" s="126">
        <v>0</v>
      </c>
    </row>
    <row r="86" spans="1:12" ht="31.5" customHeight="1">
      <c r="A86" s="194"/>
      <c r="B86" s="154" t="s">
        <v>152</v>
      </c>
      <c r="C86" s="165">
        <v>455452</v>
      </c>
      <c r="D86" s="126">
        <v>303186493.28</v>
      </c>
      <c r="E86" s="165">
        <v>129453</v>
      </c>
      <c r="F86" s="126">
        <v>86136435.43</v>
      </c>
      <c r="G86" s="165">
        <v>118862</v>
      </c>
      <c r="H86" s="126">
        <v>79103243.83</v>
      </c>
      <c r="I86" s="165">
        <v>107572</v>
      </c>
      <c r="J86" s="126">
        <v>71616966.17</v>
      </c>
      <c r="K86" s="165">
        <v>99565</v>
      </c>
      <c r="L86" s="126">
        <v>66329847.85</v>
      </c>
    </row>
    <row r="87" spans="1:24" ht="28.5">
      <c r="A87" s="194"/>
      <c r="B87" s="154" t="s">
        <v>153</v>
      </c>
      <c r="C87" s="165">
        <v>8700</v>
      </c>
      <c r="D87" s="126">
        <v>20445809.48</v>
      </c>
      <c r="E87" s="165">
        <v>2175</v>
      </c>
      <c r="F87" s="126">
        <v>5111452.37</v>
      </c>
      <c r="G87" s="165">
        <v>2175</v>
      </c>
      <c r="H87" s="126">
        <v>5111452.37</v>
      </c>
      <c r="I87" s="165">
        <v>2175</v>
      </c>
      <c r="J87" s="126">
        <v>5111452.37</v>
      </c>
      <c r="K87" s="165">
        <v>2175</v>
      </c>
      <c r="L87" s="126">
        <v>5111452.37</v>
      </c>
      <c r="S87" s="106"/>
      <c r="T87" s="92"/>
      <c r="U87" s="106"/>
      <c r="V87" s="92"/>
      <c r="X87" s="92">
        <v>1426493114.57</v>
      </c>
    </row>
    <row r="88" spans="3:4" ht="14.25">
      <c r="C88" s="16"/>
      <c r="D88" s="16"/>
    </row>
    <row r="89" ht="14.25">
      <c r="C89" s="92"/>
    </row>
  </sheetData>
  <sheetProtection/>
  <mergeCells count="8">
    <mergeCell ref="A5:L5"/>
    <mergeCell ref="A7:A8"/>
    <mergeCell ref="B7:B8"/>
    <mergeCell ref="C7:D7"/>
    <mergeCell ref="E7:F7"/>
    <mergeCell ref="G7:H7"/>
    <mergeCell ref="I7:J7"/>
    <mergeCell ref="K7:L7"/>
  </mergeCells>
  <printOptions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scale="3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W94"/>
  <sheetViews>
    <sheetView zoomScalePageLayoutView="0" workbookViewId="0" topLeftCell="A1">
      <pane xSplit="4" ySplit="8" topLeftCell="E84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86" sqref="A86:B87"/>
    </sheetView>
  </sheetViews>
  <sheetFormatPr defaultColWidth="9.140625" defaultRowHeight="15"/>
  <cols>
    <col min="1" max="1" width="6.00390625" style="29" customWidth="1"/>
    <col min="2" max="2" width="62.28125" style="29" customWidth="1"/>
    <col min="3" max="3" width="15.28125" style="29" customWidth="1"/>
    <col min="4" max="4" width="23.00390625" style="50" customWidth="1"/>
    <col min="5" max="5" width="14.421875" style="29" customWidth="1"/>
    <col min="6" max="6" width="18.28125" style="51" customWidth="1"/>
    <col min="7" max="7" width="17.28125" style="29" customWidth="1"/>
    <col min="8" max="8" width="18.7109375" style="51" bestFit="1" customWidth="1"/>
    <col min="9" max="9" width="16.00390625" style="29" customWidth="1"/>
    <col min="10" max="10" width="18.7109375" style="51" bestFit="1" customWidth="1"/>
    <col min="11" max="11" width="13.28125" style="29" customWidth="1"/>
    <col min="12" max="12" width="21.57421875" style="51" customWidth="1"/>
    <col min="13" max="13" width="14.28125" style="52" customWidth="1"/>
    <col min="14" max="14" width="18.140625" style="52" customWidth="1"/>
    <col min="15" max="16384" width="9.140625" style="29" customWidth="1"/>
  </cols>
  <sheetData>
    <row r="1" spans="1:14" s="8" customFormat="1" ht="14.25">
      <c r="A1" s="1"/>
      <c r="B1" s="2"/>
      <c r="C1" s="4"/>
      <c r="D1" s="34"/>
      <c r="E1" s="5"/>
      <c r="F1" s="26"/>
      <c r="G1" s="5"/>
      <c r="H1" s="26"/>
      <c r="I1" s="5"/>
      <c r="J1" s="26"/>
      <c r="K1" s="7"/>
      <c r="L1" s="34" t="s">
        <v>154</v>
      </c>
      <c r="M1" s="7"/>
      <c r="N1" s="7"/>
    </row>
    <row r="2" spans="1:14" s="8" customFormat="1" ht="14.25">
      <c r="A2" s="1"/>
      <c r="B2" s="2"/>
      <c r="C2" s="4"/>
      <c r="D2" s="34"/>
      <c r="E2" s="5"/>
      <c r="F2" s="26"/>
      <c r="G2" s="5"/>
      <c r="H2" s="26"/>
      <c r="I2" s="5"/>
      <c r="J2" s="26"/>
      <c r="K2" s="7"/>
      <c r="L2" s="34" t="s">
        <v>43</v>
      </c>
      <c r="M2" s="7"/>
      <c r="N2" s="7"/>
    </row>
    <row r="3" ht="14.25">
      <c r="L3" s="34" t="s">
        <v>44</v>
      </c>
    </row>
    <row r="4" ht="14.25">
      <c r="L4" s="34" t="s">
        <v>155</v>
      </c>
    </row>
    <row r="5" spans="1:23" s="46" customFormat="1" ht="33.75" customHeight="1">
      <c r="A5" s="263" t="s">
        <v>129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42"/>
      <c r="N5" s="42"/>
      <c r="O5" s="44"/>
      <c r="P5" s="44"/>
      <c r="Q5" s="44"/>
      <c r="R5" s="44"/>
      <c r="S5" s="44"/>
      <c r="T5" s="44"/>
      <c r="U5" s="44"/>
      <c r="V5" s="44"/>
      <c r="W5" s="45"/>
    </row>
    <row r="6" ht="14.25">
      <c r="L6" s="35" t="s">
        <v>71</v>
      </c>
    </row>
    <row r="7" spans="1:12" ht="30" customHeight="1">
      <c r="A7" s="257" t="s">
        <v>47</v>
      </c>
      <c r="B7" s="257" t="s">
        <v>1</v>
      </c>
      <c r="C7" s="257" t="s">
        <v>53</v>
      </c>
      <c r="D7" s="282" t="s">
        <v>37</v>
      </c>
      <c r="E7" s="266" t="s">
        <v>39</v>
      </c>
      <c r="F7" s="284"/>
      <c r="G7" s="266" t="s">
        <v>40</v>
      </c>
      <c r="H7" s="267"/>
      <c r="I7" s="266" t="s">
        <v>41</v>
      </c>
      <c r="J7" s="284"/>
      <c r="K7" s="270" t="s">
        <v>54</v>
      </c>
      <c r="L7" s="270"/>
    </row>
    <row r="8" spans="1:14" s="31" customFormat="1" ht="63" customHeight="1">
      <c r="A8" s="258"/>
      <c r="B8" s="258"/>
      <c r="C8" s="258"/>
      <c r="D8" s="283"/>
      <c r="E8" s="41" t="s">
        <v>59</v>
      </c>
      <c r="F8" s="30" t="s">
        <v>37</v>
      </c>
      <c r="G8" s="41" t="s">
        <v>59</v>
      </c>
      <c r="H8" s="30" t="s">
        <v>37</v>
      </c>
      <c r="I8" s="41" t="s">
        <v>59</v>
      </c>
      <c r="J8" s="30" t="s">
        <v>37</v>
      </c>
      <c r="K8" s="41" t="s">
        <v>59</v>
      </c>
      <c r="L8" s="30" t="s">
        <v>37</v>
      </c>
      <c r="M8" s="55"/>
      <c r="N8" s="55"/>
    </row>
    <row r="9" spans="1:12" ht="17.25" customHeight="1">
      <c r="A9" s="40">
        <v>1</v>
      </c>
      <c r="B9" s="138" t="s">
        <v>2</v>
      </c>
      <c r="C9" s="196">
        <v>2562</v>
      </c>
      <c r="D9" s="126">
        <v>6287226.48</v>
      </c>
      <c r="E9" s="165">
        <v>641</v>
      </c>
      <c r="F9" s="126">
        <v>1571806.62</v>
      </c>
      <c r="G9" s="165">
        <v>640</v>
      </c>
      <c r="H9" s="126">
        <v>1571806.62</v>
      </c>
      <c r="I9" s="165">
        <v>641</v>
      </c>
      <c r="J9" s="126">
        <v>1571806.62</v>
      </c>
      <c r="K9" s="165">
        <v>640</v>
      </c>
      <c r="L9" s="126">
        <v>1571806.62</v>
      </c>
    </row>
    <row r="10" spans="1:12" ht="17.25" customHeight="1">
      <c r="A10" s="178">
        <v>2</v>
      </c>
      <c r="B10" s="138" t="s">
        <v>3</v>
      </c>
      <c r="C10" s="196">
        <v>4446</v>
      </c>
      <c r="D10" s="126">
        <v>15171312</v>
      </c>
      <c r="E10" s="165">
        <v>1171</v>
      </c>
      <c r="F10" s="126">
        <v>3870778.8</v>
      </c>
      <c r="G10" s="165">
        <v>1225</v>
      </c>
      <c r="H10" s="126">
        <v>3766844.4</v>
      </c>
      <c r="I10" s="165">
        <v>1025</v>
      </c>
      <c r="J10" s="126">
        <v>3766844.4</v>
      </c>
      <c r="K10" s="165">
        <v>1025</v>
      </c>
      <c r="L10" s="126">
        <v>3766844.4</v>
      </c>
    </row>
    <row r="11" spans="1:12" ht="17.25" customHeight="1">
      <c r="A11" s="178">
        <v>3</v>
      </c>
      <c r="B11" s="138" t="s">
        <v>4</v>
      </c>
      <c r="C11" s="196">
        <v>5237</v>
      </c>
      <c r="D11" s="126">
        <v>12968618.4</v>
      </c>
      <c r="E11" s="165">
        <v>1492</v>
      </c>
      <c r="F11" s="126">
        <v>3242154.6</v>
      </c>
      <c r="G11" s="165">
        <v>1248</v>
      </c>
      <c r="H11" s="126">
        <v>3242154.6</v>
      </c>
      <c r="I11" s="165">
        <v>1530</v>
      </c>
      <c r="J11" s="126">
        <v>3242154.6</v>
      </c>
      <c r="K11" s="165">
        <v>967</v>
      </c>
      <c r="L11" s="126">
        <v>3242154.6</v>
      </c>
    </row>
    <row r="12" spans="1:12" ht="17.25" customHeight="1">
      <c r="A12" s="178">
        <v>4</v>
      </c>
      <c r="B12" s="138" t="s">
        <v>5</v>
      </c>
      <c r="C12" s="196">
        <v>3826</v>
      </c>
      <c r="D12" s="126">
        <v>9482268.24</v>
      </c>
      <c r="E12" s="165">
        <v>957</v>
      </c>
      <c r="F12" s="126">
        <v>2393590.88</v>
      </c>
      <c r="G12" s="165">
        <v>956</v>
      </c>
      <c r="H12" s="126">
        <v>2362892.45</v>
      </c>
      <c r="I12" s="165">
        <v>957</v>
      </c>
      <c r="J12" s="126">
        <v>2362892.46</v>
      </c>
      <c r="K12" s="165">
        <v>956</v>
      </c>
      <c r="L12" s="126">
        <v>2362892.45</v>
      </c>
    </row>
    <row r="13" spans="1:12" ht="17.25" customHeight="1">
      <c r="A13" s="178">
        <v>5</v>
      </c>
      <c r="B13" s="138" t="s">
        <v>6</v>
      </c>
      <c r="C13" s="196">
        <v>7573</v>
      </c>
      <c r="D13" s="126">
        <v>21336692.88</v>
      </c>
      <c r="E13" s="165">
        <v>2245</v>
      </c>
      <c r="F13" s="126">
        <v>5362639.36</v>
      </c>
      <c r="G13" s="165">
        <v>2125</v>
      </c>
      <c r="H13" s="126">
        <v>5324684.51</v>
      </c>
      <c r="I13" s="165">
        <v>2029</v>
      </c>
      <c r="J13" s="126">
        <v>5324684.51</v>
      </c>
      <c r="K13" s="165">
        <v>1174</v>
      </c>
      <c r="L13" s="126">
        <v>5324684.5</v>
      </c>
    </row>
    <row r="14" spans="1:12" ht="17.25" customHeight="1">
      <c r="A14" s="178">
        <v>6</v>
      </c>
      <c r="B14" s="138" t="s">
        <v>7</v>
      </c>
      <c r="C14" s="196">
        <v>2530</v>
      </c>
      <c r="D14" s="126">
        <v>6233999.76</v>
      </c>
      <c r="E14" s="165">
        <v>999</v>
      </c>
      <c r="F14" s="126">
        <v>1694949.1</v>
      </c>
      <c r="G14" s="165">
        <v>770</v>
      </c>
      <c r="H14" s="126">
        <v>1513016.89</v>
      </c>
      <c r="I14" s="165">
        <v>635</v>
      </c>
      <c r="J14" s="126">
        <v>1513016.89</v>
      </c>
      <c r="K14" s="165">
        <v>126</v>
      </c>
      <c r="L14" s="126">
        <v>1513016.88</v>
      </c>
    </row>
    <row r="15" spans="1:12" ht="17.25" customHeight="1">
      <c r="A15" s="178">
        <v>7</v>
      </c>
      <c r="B15" s="138" t="s">
        <v>135</v>
      </c>
      <c r="C15" s="196">
        <v>7909</v>
      </c>
      <c r="D15" s="126">
        <v>19648571.76</v>
      </c>
      <c r="E15" s="165">
        <v>1977</v>
      </c>
      <c r="F15" s="126">
        <v>4912142.94</v>
      </c>
      <c r="G15" s="165">
        <v>1977</v>
      </c>
      <c r="H15" s="126">
        <v>4912142.94</v>
      </c>
      <c r="I15" s="165">
        <v>1978</v>
      </c>
      <c r="J15" s="126">
        <v>4912142.94</v>
      </c>
      <c r="K15" s="165">
        <v>1977</v>
      </c>
      <c r="L15" s="126">
        <v>4912142.94</v>
      </c>
    </row>
    <row r="16" spans="1:12" ht="17.25" customHeight="1">
      <c r="A16" s="178">
        <v>8</v>
      </c>
      <c r="B16" s="138" t="s">
        <v>8</v>
      </c>
      <c r="C16" s="196">
        <v>6020</v>
      </c>
      <c r="D16" s="126">
        <v>14966778.24</v>
      </c>
      <c r="E16" s="165">
        <v>1505</v>
      </c>
      <c r="F16" s="126">
        <v>3741694.56</v>
      </c>
      <c r="G16" s="165">
        <v>1505</v>
      </c>
      <c r="H16" s="126">
        <v>3741694.56</v>
      </c>
      <c r="I16" s="165">
        <v>1505</v>
      </c>
      <c r="J16" s="126">
        <v>3741694.56</v>
      </c>
      <c r="K16" s="165">
        <v>1505</v>
      </c>
      <c r="L16" s="126">
        <v>3741694.56</v>
      </c>
    </row>
    <row r="17" spans="1:12" ht="17.25" customHeight="1">
      <c r="A17" s="178">
        <v>9</v>
      </c>
      <c r="B17" s="138" t="s">
        <v>9</v>
      </c>
      <c r="C17" s="196">
        <v>0</v>
      </c>
      <c r="D17" s="126">
        <v>0</v>
      </c>
      <c r="E17" s="165">
        <v>0</v>
      </c>
      <c r="F17" s="126">
        <v>0</v>
      </c>
      <c r="G17" s="165">
        <v>0</v>
      </c>
      <c r="H17" s="126">
        <v>0</v>
      </c>
      <c r="I17" s="165">
        <v>0</v>
      </c>
      <c r="J17" s="126">
        <v>0</v>
      </c>
      <c r="K17" s="165">
        <v>0</v>
      </c>
      <c r="L17" s="126">
        <v>0</v>
      </c>
    </row>
    <row r="18" spans="1:12" ht="17.25" customHeight="1">
      <c r="A18" s="178">
        <v>10</v>
      </c>
      <c r="B18" s="138" t="s">
        <v>136</v>
      </c>
      <c r="C18" s="196">
        <v>8588</v>
      </c>
      <c r="D18" s="126">
        <v>21406492.08</v>
      </c>
      <c r="E18" s="165">
        <v>2151</v>
      </c>
      <c r="F18" s="126">
        <v>5351623.02</v>
      </c>
      <c r="G18" s="165">
        <v>2182</v>
      </c>
      <c r="H18" s="126">
        <v>5351623.02</v>
      </c>
      <c r="I18" s="165">
        <v>2183</v>
      </c>
      <c r="J18" s="126">
        <v>5351623.02</v>
      </c>
      <c r="K18" s="165">
        <v>2072</v>
      </c>
      <c r="L18" s="126">
        <v>5351623.02</v>
      </c>
    </row>
    <row r="19" spans="1:12" ht="17.25" customHeight="1">
      <c r="A19" s="178">
        <v>11</v>
      </c>
      <c r="B19" s="138" t="s">
        <v>10</v>
      </c>
      <c r="C19" s="196">
        <v>4213</v>
      </c>
      <c r="D19" s="126">
        <v>14318184</v>
      </c>
      <c r="E19" s="165">
        <v>1053</v>
      </c>
      <c r="F19" s="126">
        <v>3579546</v>
      </c>
      <c r="G19" s="165">
        <v>1053</v>
      </c>
      <c r="H19" s="126">
        <v>3579546</v>
      </c>
      <c r="I19" s="165">
        <v>1054</v>
      </c>
      <c r="J19" s="126">
        <v>3579546</v>
      </c>
      <c r="K19" s="165">
        <v>1053</v>
      </c>
      <c r="L19" s="126">
        <v>3579546</v>
      </c>
    </row>
    <row r="20" spans="1:12" ht="17.25" customHeight="1">
      <c r="A20" s="178">
        <v>12</v>
      </c>
      <c r="B20" s="138" t="s">
        <v>11</v>
      </c>
      <c r="C20" s="196">
        <v>4764</v>
      </c>
      <c r="D20" s="126">
        <v>11691896.4</v>
      </c>
      <c r="E20" s="165">
        <v>1314</v>
      </c>
      <c r="F20" s="126">
        <v>2922974.1</v>
      </c>
      <c r="G20" s="165">
        <v>1150</v>
      </c>
      <c r="H20" s="126">
        <v>2922974.1</v>
      </c>
      <c r="I20" s="165">
        <v>1150</v>
      </c>
      <c r="J20" s="126">
        <v>2922974.1</v>
      </c>
      <c r="K20" s="165">
        <v>1150</v>
      </c>
      <c r="L20" s="126">
        <v>2922974.1</v>
      </c>
    </row>
    <row r="21" spans="1:12" ht="17.25" customHeight="1">
      <c r="A21" s="178">
        <v>13</v>
      </c>
      <c r="B21" s="138" t="s">
        <v>12</v>
      </c>
      <c r="C21" s="196">
        <v>4556</v>
      </c>
      <c r="D21" s="126">
        <v>15487176</v>
      </c>
      <c r="E21" s="165">
        <v>1422</v>
      </c>
      <c r="F21" s="126">
        <v>3924914</v>
      </c>
      <c r="G21" s="165">
        <v>1181</v>
      </c>
      <c r="H21" s="126">
        <v>3854087.33</v>
      </c>
      <c r="I21" s="165">
        <v>1236</v>
      </c>
      <c r="J21" s="126">
        <v>3854087.34</v>
      </c>
      <c r="K21" s="165">
        <v>717</v>
      </c>
      <c r="L21" s="126">
        <v>3854087.33</v>
      </c>
    </row>
    <row r="22" spans="1:12" ht="17.25" customHeight="1">
      <c r="A22" s="178">
        <v>14</v>
      </c>
      <c r="B22" s="138" t="s">
        <v>13</v>
      </c>
      <c r="C22" s="196">
        <v>3330</v>
      </c>
      <c r="D22" s="126">
        <v>8134337.52</v>
      </c>
      <c r="E22" s="165">
        <v>833</v>
      </c>
      <c r="F22" s="126">
        <v>2033584.38</v>
      </c>
      <c r="G22" s="165">
        <v>832</v>
      </c>
      <c r="H22" s="126">
        <v>2033584.38</v>
      </c>
      <c r="I22" s="165">
        <v>833</v>
      </c>
      <c r="J22" s="126">
        <v>2033584.38</v>
      </c>
      <c r="K22" s="165">
        <v>832</v>
      </c>
      <c r="L22" s="126">
        <v>2033584.38</v>
      </c>
    </row>
    <row r="23" spans="1:12" ht="17.25" customHeight="1">
      <c r="A23" s="178">
        <v>15</v>
      </c>
      <c r="B23" s="138" t="s">
        <v>14</v>
      </c>
      <c r="C23" s="196">
        <v>5377</v>
      </c>
      <c r="D23" s="126">
        <v>13191595.2</v>
      </c>
      <c r="E23" s="165">
        <v>1344</v>
      </c>
      <c r="F23" s="126">
        <v>3297898.8</v>
      </c>
      <c r="G23" s="165">
        <v>1344</v>
      </c>
      <c r="H23" s="126">
        <v>3297898.8</v>
      </c>
      <c r="I23" s="165">
        <v>1345</v>
      </c>
      <c r="J23" s="126">
        <v>3297898.8</v>
      </c>
      <c r="K23" s="165">
        <v>1344</v>
      </c>
      <c r="L23" s="126">
        <v>3297898.8</v>
      </c>
    </row>
    <row r="24" spans="1:12" ht="17.25" customHeight="1">
      <c r="A24" s="178">
        <v>16</v>
      </c>
      <c r="B24" s="138" t="s">
        <v>15</v>
      </c>
      <c r="C24" s="196">
        <v>3205</v>
      </c>
      <c r="D24" s="126">
        <v>7919272.8</v>
      </c>
      <c r="E24" s="165">
        <v>889</v>
      </c>
      <c r="F24" s="126">
        <v>1987892.98</v>
      </c>
      <c r="G24" s="165">
        <v>772</v>
      </c>
      <c r="H24" s="126">
        <v>1977126.61</v>
      </c>
      <c r="I24" s="165">
        <v>772</v>
      </c>
      <c r="J24" s="126">
        <v>1977126.61</v>
      </c>
      <c r="K24" s="165">
        <v>772</v>
      </c>
      <c r="L24" s="126">
        <v>1977126.6</v>
      </c>
    </row>
    <row r="25" spans="1:12" ht="17.25" customHeight="1">
      <c r="A25" s="178">
        <v>17</v>
      </c>
      <c r="B25" s="138" t="s">
        <v>16</v>
      </c>
      <c r="C25" s="196">
        <v>2953</v>
      </c>
      <c r="D25" s="126">
        <v>7130222.64</v>
      </c>
      <c r="E25" s="165">
        <v>738</v>
      </c>
      <c r="F25" s="126">
        <v>1782555.66</v>
      </c>
      <c r="G25" s="165">
        <v>738</v>
      </c>
      <c r="H25" s="126">
        <v>1782555.66</v>
      </c>
      <c r="I25" s="165">
        <v>739</v>
      </c>
      <c r="J25" s="126">
        <v>1782555.66</v>
      </c>
      <c r="K25" s="165">
        <v>738</v>
      </c>
      <c r="L25" s="126">
        <v>1782555.66</v>
      </c>
    </row>
    <row r="26" spans="1:12" ht="17.25" customHeight="1">
      <c r="A26" s="178">
        <v>18</v>
      </c>
      <c r="B26" s="138" t="s">
        <v>17</v>
      </c>
      <c r="C26" s="196">
        <v>4377</v>
      </c>
      <c r="D26" s="126">
        <v>10689220.08</v>
      </c>
      <c r="E26" s="165">
        <v>1094</v>
      </c>
      <c r="F26" s="126">
        <v>2672305.02</v>
      </c>
      <c r="G26" s="165">
        <v>1094</v>
      </c>
      <c r="H26" s="126">
        <v>2672305.02</v>
      </c>
      <c r="I26" s="165">
        <v>1095</v>
      </c>
      <c r="J26" s="126">
        <v>2672305.02</v>
      </c>
      <c r="K26" s="165">
        <v>1094</v>
      </c>
      <c r="L26" s="126">
        <v>2672305.02</v>
      </c>
    </row>
    <row r="27" spans="1:12" ht="17.25" customHeight="1">
      <c r="A27" s="178">
        <v>19</v>
      </c>
      <c r="B27" s="138" t="s">
        <v>18</v>
      </c>
      <c r="C27" s="196">
        <v>1648</v>
      </c>
      <c r="D27" s="126">
        <v>4089106.8</v>
      </c>
      <c r="E27" s="165">
        <v>412</v>
      </c>
      <c r="F27" s="126">
        <v>1065532.84</v>
      </c>
      <c r="G27" s="165">
        <v>412</v>
      </c>
      <c r="H27" s="126">
        <v>1007857.99</v>
      </c>
      <c r="I27" s="165">
        <v>412</v>
      </c>
      <c r="J27" s="126">
        <v>1007857.99</v>
      </c>
      <c r="K27" s="165">
        <v>412</v>
      </c>
      <c r="L27" s="126">
        <v>1007857.98</v>
      </c>
    </row>
    <row r="28" spans="1:12" ht="17.25" customHeight="1">
      <c r="A28" s="178">
        <v>20</v>
      </c>
      <c r="B28" s="138" t="s">
        <v>19</v>
      </c>
      <c r="C28" s="196">
        <v>0</v>
      </c>
      <c r="D28" s="126">
        <v>0</v>
      </c>
      <c r="E28" s="165">
        <v>0</v>
      </c>
      <c r="F28" s="126">
        <v>0</v>
      </c>
      <c r="G28" s="165">
        <v>0</v>
      </c>
      <c r="H28" s="126">
        <v>0</v>
      </c>
      <c r="I28" s="165">
        <v>0</v>
      </c>
      <c r="J28" s="126">
        <v>0</v>
      </c>
      <c r="K28" s="165">
        <v>0</v>
      </c>
      <c r="L28" s="126">
        <v>0</v>
      </c>
    </row>
    <row r="29" spans="1:12" ht="17.25" customHeight="1">
      <c r="A29" s="178">
        <v>21</v>
      </c>
      <c r="B29" s="138" t="s">
        <v>20</v>
      </c>
      <c r="C29" s="196">
        <v>4563</v>
      </c>
      <c r="D29" s="126">
        <v>11965539.6</v>
      </c>
      <c r="E29" s="165">
        <v>1141</v>
      </c>
      <c r="F29" s="126">
        <v>2991384.9</v>
      </c>
      <c r="G29" s="165">
        <v>1141</v>
      </c>
      <c r="H29" s="126">
        <v>2991384.9</v>
      </c>
      <c r="I29" s="165">
        <v>1141</v>
      </c>
      <c r="J29" s="126">
        <v>2991384.9</v>
      </c>
      <c r="K29" s="165">
        <v>1140</v>
      </c>
      <c r="L29" s="126">
        <v>2991384.9</v>
      </c>
    </row>
    <row r="30" spans="1:12" ht="17.25" customHeight="1">
      <c r="A30" s="178">
        <v>22</v>
      </c>
      <c r="B30" s="138" t="s">
        <v>21</v>
      </c>
      <c r="C30" s="196">
        <v>7514</v>
      </c>
      <c r="D30" s="126">
        <v>18703437.84</v>
      </c>
      <c r="E30" s="165">
        <v>2014</v>
      </c>
      <c r="F30" s="126">
        <v>4693230.08</v>
      </c>
      <c r="G30" s="165">
        <v>1833</v>
      </c>
      <c r="H30" s="126">
        <v>4670069.25</v>
      </c>
      <c r="I30" s="165">
        <v>1838</v>
      </c>
      <c r="J30" s="126">
        <v>4670069.26</v>
      </c>
      <c r="K30" s="165">
        <v>1829</v>
      </c>
      <c r="L30" s="126">
        <v>4670069.25</v>
      </c>
    </row>
    <row r="31" spans="1:12" ht="17.25" customHeight="1">
      <c r="A31" s="178">
        <v>23</v>
      </c>
      <c r="B31" s="138" t="s">
        <v>22</v>
      </c>
      <c r="C31" s="196">
        <v>5440</v>
      </c>
      <c r="D31" s="126">
        <v>13604461.92</v>
      </c>
      <c r="E31" s="165">
        <v>1360</v>
      </c>
      <c r="F31" s="126">
        <v>3418919.38</v>
      </c>
      <c r="G31" s="165">
        <v>1360</v>
      </c>
      <c r="H31" s="126">
        <v>3395180.85</v>
      </c>
      <c r="I31" s="165">
        <v>1360</v>
      </c>
      <c r="J31" s="126">
        <v>3395180.85</v>
      </c>
      <c r="K31" s="165">
        <v>1360</v>
      </c>
      <c r="L31" s="126">
        <v>3395180.84</v>
      </c>
    </row>
    <row r="32" spans="1:12" ht="17.25" customHeight="1">
      <c r="A32" s="178">
        <v>24</v>
      </c>
      <c r="B32" s="138" t="s">
        <v>23</v>
      </c>
      <c r="C32" s="196">
        <v>5400</v>
      </c>
      <c r="D32" s="126">
        <v>15147902.4</v>
      </c>
      <c r="E32" s="165">
        <v>1393</v>
      </c>
      <c r="F32" s="126">
        <v>3892417.1</v>
      </c>
      <c r="G32" s="165">
        <v>1336</v>
      </c>
      <c r="H32" s="126">
        <v>3751828.43</v>
      </c>
      <c r="I32" s="165">
        <v>1336</v>
      </c>
      <c r="J32" s="126">
        <v>3751828.44</v>
      </c>
      <c r="K32" s="165">
        <v>1335</v>
      </c>
      <c r="L32" s="126">
        <v>3751828.43</v>
      </c>
    </row>
    <row r="33" spans="1:12" ht="17.25" customHeight="1">
      <c r="A33" s="178">
        <v>25</v>
      </c>
      <c r="B33" s="138" t="s">
        <v>89</v>
      </c>
      <c r="C33" s="196">
        <v>0</v>
      </c>
      <c r="D33" s="126">
        <v>0</v>
      </c>
      <c r="E33" s="165">
        <v>0</v>
      </c>
      <c r="F33" s="126">
        <v>0</v>
      </c>
      <c r="G33" s="165">
        <v>0</v>
      </c>
      <c r="H33" s="126">
        <v>0</v>
      </c>
      <c r="I33" s="165">
        <v>0</v>
      </c>
      <c r="J33" s="126">
        <v>0</v>
      </c>
      <c r="K33" s="165">
        <v>0</v>
      </c>
      <c r="L33" s="126">
        <v>0</v>
      </c>
    </row>
    <row r="34" spans="1:14" s="8" customFormat="1" ht="33.75" customHeight="1">
      <c r="A34" s="178">
        <v>26</v>
      </c>
      <c r="B34" s="138" t="s">
        <v>90</v>
      </c>
      <c r="C34" s="196">
        <v>0</v>
      </c>
      <c r="D34" s="126">
        <v>0</v>
      </c>
      <c r="E34" s="165">
        <v>0</v>
      </c>
      <c r="F34" s="126">
        <v>0</v>
      </c>
      <c r="G34" s="165">
        <v>0</v>
      </c>
      <c r="H34" s="126">
        <v>0</v>
      </c>
      <c r="I34" s="165">
        <v>0</v>
      </c>
      <c r="J34" s="126">
        <v>0</v>
      </c>
      <c r="K34" s="165">
        <v>0</v>
      </c>
      <c r="L34" s="126">
        <v>0</v>
      </c>
      <c r="M34" s="52"/>
      <c r="N34" s="52"/>
    </row>
    <row r="35" spans="1:12" ht="17.25" customHeight="1">
      <c r="A35" s="178">
        <v>27</v>
      </c>
      <c r="B35" s="138" t="s">
        <v>24</v>
      </c>
      <c r="C35" s="196">
        <v>0</v>
      </c>
      <c r="D35" s="126">
        <v>0</v>
      </c>
      <c r="E35" s="165">
        <v>0</v>
      </c>
      <c r="F35" s="126">
        <v>0</v>
      </c>
      <c r="G35" s="165">
        <v>0</v>
      </c>
      <c r="H35" s="126">
        <v>0</v>
      </c>
      <c r="I35" s="165">
        <v>0</v>
      </c>
      <c r="J35" s="126">
        <v>0</v>
      </c>
      <c r="K35" s="165">
        <v>0</v>
      </c>
      <c r="L35" s="126">
        <v>0</v>
      </c>
    </row>
    <row r="36" spans="1:12" ht="17.25" customHeight="1">
      <c r="A36" s="178">
        <v>28</v>
      </c>
      <c r="B36" s="138" t="s">
        <v>91</v>
      </c>
      <c r="C36" s="196">
        <v>0</v>
      </c>
      <c r="D36" s="126">
        <v>0</v>
      </c>
      <c r="E36" s="165">
        <v>0</v>
      </c>
      <c r="F36" s="126">
        <v>0</v>
      </c>
      <c r="G36" s="165">
        <v>0</v>
      </c>
      <c r="H36" s="126">
        <v>0</v>
      </c>
      <c r="I36" s="165">
        <v>0</v>
      </c>
      <c r="J36" s="126">
        <v>0</v>
      </c>
      <c r="K36" s="165">
        <v>0</v>
      </c>
      <c r="L36" s="126">
        <v>0</v>
      </c>
    </row>
    <row r="37" spans="1:12" ht="17.25" customHeight="1">
      <c r="A37" s="178">
        <v>29</v>
      </c>
      <c r="B37" s="138" t="s">
        <v>92</v>
      </c>
      <c r="C37" s="196">
        <v>0</v>
      </c>
      <c r="D37" s="126">
        <v>0</v>
      </c>
      <c r="E37" s="165">
        <v>0</v>
      </c>
      <c r="F37" s="126">
        <v>0</v>
      </c>
      <c r="G37" s="165">
        <v>0</v>
      </c>
      <c r="H37" s="126">
        <v>0</v>
      </c>
      <c r="I37" s="165">
        <v>0</v>
      </c>
      <c r="J37" s="126">
        <v>0</v>
      </c>
      <c r="K37" s="165">
        <v>0</v>
      </c>
      <c r="L37" s="126">
        <v>0</v>
      </c>
    </row>
    <row r="38" spans="1:12" ht="34.5" customHeight="1">
      <c r="A38" s="178">
        <v>30</v>
      </c>
      <c r="B38" s="138" t="s">
        <v>25</v>
      </c>
      <c r="C38" s="196">
        <v>0</v>
      </c>
      <c r="D38" s="126">
        <v>0</v>
      </c>
      <c r="E38" s="165">
        <v>0</v>
      </c>
      <c r="F38" s="126">
        <v>0</v>
      </c>
      <c r="G38" s="165">
        <v>0</v>
      </c>
      <c r="H38" s="126">
        <v>0</v>
      </c>
      <c r="I38" s="165">
        <v>0</v>
      </c>
      <c r="J38" s="126">
        <v>0</v>
      </c>
      <c r="K38" s="165">
        <v>0</v>
      </c>
      <c r="L38" s="126">
        <v>0</v>
      </c>
    </row>
    <row r="39" spans="1:12" ht="34.5" customHeight="1">
      <c r="A39" s="178">
        <v>31</v>
      </c>
      <c r="B39" s="138" t="s">
        <v>26</v>
      </c>
      <c r="C39" s="196">
        <v>0</v>
      </c>
      <c r="D39" s="126">
        <v>0</v>
      </c>
      <c r="E39" s="165">
        <v>0</v>
      </c>
      <c r="F39" s="126">
        <v>0</v>
      </c>
      <c r="G39" s="165">
        <v>0</v>
      </c>
      <c r="H39" s="126">
        <v>0</v>
      </c>
      <c r="I39" s="165">
        <v>0</v>
      </c>
      <c r="J39" s="126">
        <v>0</v>
      </c>
      <c r="K39" s="165">
        <v>0</v>
      </c>
      <c r="L39" s="126">
        <v>0</v>
      </c>
    </row>
    <row r="40" spans="1:12" ht="34.5" customHeight="1">
      <c r="A40" s="178">
        <v>32</v>
      </c>
      <c r="B40" s="138" t="s">
        <v>93</v>
      </c>
      <c r="C40" s="196">
        <v>0</v>
      </c>
      <c r="D40" s="126">
        <v>0</v>
      </c>
      <c r="E40" s="165">
        <v>0</v>
      </c>
      <c r="F40" s="126">
        <v>0</v>
      </c>
      <c r="G40" s="165">
        <v>0</v>
      </c>
      <c r="H40" s="126">
        <v>0</v>
      </c>
      <c r="I40" s="165">
        <v>0</v>
      </c>
      <c r="J40" s="126">
        <v>0</v>
      </c>
      <c r="K40" s="165">
        <v>0</v>
      </c>
      <c r="L40" s="126">
        <v>0</v>
      </c>
    </row>
    <row r="41" spans="1:12" ht="17.25" customHeight="1">
      <c r="A41" s="178">
        <v>33</v>
      </c>
      <c r="B41" s="138" t="s">
        <v>94</v>
      </c>
      <c r="C41" s="196">
        <v>0</v>
      </c>
      <c r="D41" s="126">
        <v>0</v>
      </c>
      <c r="E41" s="165">
        <v>0</v>
      </c>
      <c r="F41" s="126">
        <v>0</v>
      </c>
      <c r="G41" s="165">
        <v>0</v>
      </c>
      <c r="H41" s="126">
        <v>0</v>
      </c>
      <c r="I41" s="165">
        <v>0</v>
      </c>
      <c r="J41" s="126">
        <v>0</v>
      </c>
      <c r="K41" s="165">
        <v>0</v>
      </c>
      <c r="L41" s="126">
        <v>0</v>
      </c>
    </row>
    <row r="42" spans="1:12" ht="17.25" customHeight="1">
      <c r="A42" s="178">
        <v>34</v>
      </c>
      <c r="B42" s="138" t="s">
        <v>87</v>
      </c>
      <c r="C42" s="196">
        <v>0</v>
      </c>
      <c r="D42" s="126">
        <v>0</v>
      </c>
      <c r="E42" s="165">
        <v>0</v>
      </c>
      <c r="F42" s="126">
        <v>0</v>
      </c>
      <c r="G42" s="165">
        <v>0</v>
      </c>
      <c r="H42" s="126">
        <v>0</v>
      </c>
      <c r="I42" s="165">
        <v>0</v>
      </c>
      <c r="J42" s="126">
        <v>0</v>
      </c>
      <c r="K42" s="165">
        <v>0</v>
      </c>
      <c r="L42" s="126">
        <v>0</v>
      </c>
    </row>
    <row r="43" spans="1:12" ht="29.25" customHeight="1">
      <c r="A43" s="178">
        <v>35</v>
      </c>
      <c r="B43" s="138" t="s">
        <v>95</v>
      </c>
      <c r="C43" s="196">
        <v>0</v>
      </c>
      <c r="D43" s="126">
        <v>0</v>
      </c>
      <c r="E43" s="165">
        <v>0</v>
      </c>
      <c r="F43" s="126">
        <v>0</v>
      </c>
      <c r="G43" s="165">
        <v>0</v>
      </c>
      <c r="H43" s="126">
        <v>0</v>
      </c>
      <c r="I43" s="165">
        <v>0</v>
      </c>
      <c r="J43" s="126">
        <v>0</v>
      </c>
      <c r="K43" s="165">
        <v>0</v>
      </c>
      <c r="L43" s="126">
        <v>0</v>
      </c>
    </row>
    <row r="44" spans="1:12" ht="17.25" customHeight="1">
      <c r="A44" s="178">
        <v>36</v>
      </c>
      <c r="B44" s="138" t="s">
        <v>96</v>
      </c>
      <c r="C44" s="196">
        <v>110718</v>
      </c>
      <c r="D44" s="126">
        <v>294359837.12</v>
      </c>
      <c r="E44" s="165">
        <v>31369</v>
      </c>
      <c r="F44" s="126">
        <v>77234959.28</v>
      </c>
      <c r="G44" s="165">
        <v>26450</v>
      </c>
      <c r="H44" s="126">
        <v>76315075.48</v>
      </c>
      <c r="I44" s="165">
        <v>26450</v>
      </c>
      <c r="J44" s="126">
        <v>76727820.18</v>
      </c>
      <c r="K44" s="165">
        <v>26449</v>
      </c>
      <c r="L44" s="126">
        <v>64081982.18</v>
      </c>
    </row>
    <row r="45" spans="1:12" ht="17.25" customHeight="1">
      <c r="A45" s="178">
        <v>37</v>
      </c>
      <c r="B45" s="138" t="s">
        <v>97</v>
      </c>
      <c r="C45" s="196">
        <v>0</v>
      </c>
      <c r="D45" s="126">
        <v>0</v>
      </c>
      <c r="E45" s="165">
        <v>0</v>
      </c>
      <c r="F45" s="126">
        <v>0</v>
      </c>
      <c r="G45" s="165">
        <v>0</v>
      </c>
      <c r="H45" s="126">
        <v>0</v>
      </c>
      <c r="I45" s="165">
        <v>0</v>
      </c>
      <c r="J45" s="126">
        <v>0</v>
      </c>
      <c r="K45" s="165">
        <v>0</v>
      </c>
      <c r="L45" s="126">
        <v>0</v>
      </c>
    </row>
    <row r="46" spans="1:12" ht="17.25" customHeight="1">
      <c r="A46" s="178">
        <v>38</v>
      </c>
      <c r="B46" s="138" t="s">
        <v>27</v>
      </c>
      <c r="C46" s="196">
        <v>0</v>
      </c>
      <c r="D46" s="126">
        <v>0</v>
      </c>
      <c r="E46" s="165">
        <v>0</v>
      </c>
      <c r="F46" s="126">
        <v>0</v>
      </c>
      <c r="G46" s="165">
        <v>0</v>
      </c>
      <c r="H46" s="126">
        <v>0</v>
      </c>
      <c r="I46" s="165">
        <v>0</v>
      </c>
      <c r="J46" s="126">
        <v>0</v>
      </c>
      <c r="K46" s="165">
        <v>0</v>
      </c>
      <c r="L46" s="126">
        <v>0</v>
      </c>
    </row>
    <row r="47" spans="1:12" ht="17.25" customHeight="1">
      <c r="A47" s="178">
        <v>39</v>
      </c>
      <c r="B47" s="138" t="s">
        <v>98</v>
      </c>
      <c r="C47" s="196">
        <v>0</v>
      </c>
      <c r="D47" s="126">
        <v>0</v>
      </c>
      <c r="E47" s="165">
        <v>0</v>
      </c>
      <c r="F47" s="126">
        <v>0</v>
      </c>
      <c r="G47" s="165">
        <v>0</v>
      </c>
      <c r="H47" s="126">
        <v>0</v>
      </c>
      <c r="I47" s="165">
        <v>0</v>
      </c>
      <c r="J47" s="126">
        <v>0</v>
      </c>
      <c r="K47" s="165">
        <v>0</v>
      </c>
      <c r="L47" s="126">
        <v>0</v>
      </c>
    </row>
    <row r="48" spans="1:12" ht="17.25" customHeight="1">
      <c r="A48" s="178">
        <v>40</v>
      </c>
      <c r="B48" s="138" t="s">
        <v>99</v>
      </c>
      <c r="C48" s="196">
        <v>0</v>
      </c>
      <c r="D48" s="126">
        <v>0</v>
      </c>
      <c r="E48" s="165">
        <v>0</v>
      </c>
      <c r="F48" s="126">
        <v>0</v>
      </c>
      <c r="G48" s="165">
        <v>0</v>
      </c>
      <c r="H48" s="126">
        <v>0</v>
      </c>
      <c r="I48" s="165">
        <v>0</v>
      </c>
      <c r="J48" s="126">
        <v>0</v>
      </c>
      <c r="K48" s="165">
        <v>0</v>
      </c>
      <c r="L48" s="126">
        <v>0</v>
      </c>
    </row>
    <row r="49" spans="1:12" ht="17.25" customHeight="1">
      <c r="A49" s="178">
        <v>41</v>
      </c>
      <c r="B49" s="138" t="s">
        <v>28</v>
      </c>
      <c r="C49" s="196">
        <v>0</v>
      </c>
      <c r="D49" s="126">
        <v>0</v>
      </c>
      <c r="E49" s="165">
        <v>0</v>
      </c>
      <c r="F49" s="126">
        <v>0</v>
      </c>
      <c r="G49" s="165">
        <v>0</v>
      </c>
      <c r="H49" s="126">
        <v>0</v>
      </c>
      <c r="I49" s="165">
        <v>0</v>
      </c>
      <c r="J49" s="126">
        <v>0</v>
      </c>
      <c r="K49" s="165">
        <v>0</v>
      </c>
      <c r="L49" s="126">
        <v>0</v>
      </c>
    </row>
    <row r="50" spans="1:12" ht="17.25" customHeight="1">
      <c r="A50" s="178">
        <v>42</v>
      </c>
      <c r="B50" s="138" t="s">
        <v>29</v>
      </c>
      <c r="C50" s="196">
        <v>0</v>
      </c>
      <c r="D50" s="126">
        <v>0</v>
      </c>
      <c r="E50" s="165">
        <v>0</v>
      </c>
      <c r="F50" s="126">
        <v>0</v>
      </c>
      <c r="G50" s="165">
        <v>0</v>
      </c>
      <c r="H50" s="126">
        <v>0</v>
      </c>
      <c r="I50" s="165">
        <v>0</v>
      </c>
      <c r="J50" s="126">
        <v>0</v>
      </c>
      <c r="K50" s="165">
        <v>0</v>
      </c>
      <c r="L50" s="126">
        <v>0</v>
      </c>
    </row>
    <row r="51" spans="1:12" ht="17.25" customHeight="1">
      <c r="A51" s="178">
        <v>43</v>
      </c>
      <c r="B51" s="138" t="s">
        <v>30</v>
      </c>
      <c r="C51" s="196">
        <v>0</v>
      </c>
      <c r="D51" s="126">
        <v>0</v>
      </c>
      <c r="E51" s="165">
        <v>0</v>
      </c>
      <c r="F51" s="126">
        <v>0</v>
      </c>
      <c r="G51" s="165">
        <v>0</v>
      </c>
      <c r="H51" s="126">
        <v>0</v>
      </c>
      <c r="I51" s="165">
        <v>0</v>
      </c>
      <c r="J51" s="126">
        <v>0</v>
      </c>
      <c r="K51" s="165">
        <v>0</v>
      </c>
      <c r="L51" s="126">
        <v>0</v>
      </c>
    </row>
    <row r="52" spans="1:12" ht="17.25" customHeight="1">
      <c r="A52" s="178">
        <v>44</v>
      </c>
      <c r="B52" s="138" t="s">
        <v>31</v>
      </c>
      <c r="C52" s="196">
        <v>26818</v>
      </c>
      <c r="D52" s="126">
        <v>75998771.04</v>
      </c>
      <c r="E52" s="165">
        <v>7201</v>
      </c>
      <c r="F52" s="126">
        <v>19375692.76</v>
      </c>
      <c r="G52" s="165">
        <v>6539</v>
      </c>
      <c r="H52" s="126">
        <v>19254201.68</v>
      </c>
      <c r="I52" s="165">
        <v>6539</v>
      </c>
      <c r="J52" s="126">
        <v>19004481.3</v>
      </c>
      <c r="K52" s="165">
        <v>6539</v>
      </c>
      <c r="L52" s="126">
        <v>18364395.3</v>
      </c>
    </row>
    <row r="53" spans="1:12" ht="17.25" customHeight="1">
      <c r="A53" s="178">
        <v>45</v>
      </c>
      <c r="B53" s="138" t="s">
        <v>146</v>
      </c>
      <c r="C53" s="196">
        <v>0</v>
      </c>
      <c r="D53" s="126">
        <v>0</v>
      </c>
      <c r="E53" s="165">
        <v>0</v>
      </c>
      <c r="F53" s="126">
        <v>0</v>
      </c>
      <c r="G53" s="165">
        <v>0</v>
      </c>
      <c r="H53" s="126">
        <v>0</v>
      </c>
      <c r="I53" s="165">
        <v>0</v>
      </c>
      <c r="J53" s="126">
        <v>0</v>
      </c>
      <c r="K53" s="165">
        <v>0</v>
      </c>
      <c r="L53" s="126">
        <v>0</v>
      </c>
    </row>
    <row r="54" spans="1:12" ht="17.25" customHeight="1">
      <c r="A54" s="178">
        <v>46</v>
      </c>
      <c r="B54" s="138" t="s">
        <v>147</v>
      </c>
      <c r="C54" s="196">
        <v>0</v>
      </c>
      <c r="D54" s="126">
        <v>0</v>
      </c>
      <c r="E54" s="165">
        <v>0</v>
      </c>
      <c r="F54" s="126">
        <v>0</v>
      </c>
      <c r="G54" s="165">
        <v>0</v>
      </c>
      <c r="H54" s="126">
        <v>0</v>
      </c>
      <c r="I54" s="165">
        <v>0</v>
      </c>
      <c r="J54" s="126">
        <v>0</v>
      </c>
      <c r="K54" s="165">
        <v>0</v>
      </c>
      <c r="L54" s="126">
        <v>0</v>
      </c>
    </row>
    <row r="55" spans="1:12" ht="17.25" customHeight="1">
      <c r="A55" s="178">
        <v>47</v>
      </c>
      <c r="B55" s="138" t="s">
        <v>32</v>
      </c>
      <c r="C55" s="196">
        <v>0</v>
      </c>
      <c r="D55" s="126">
        <v>0</v>
      </c>
      <c r="E55" s="165">
        <v>0</v>
      </c>
      <c r="F55" s="126">
        <v>0</v>
      </c>
      <c r="G55" s="165">
        <v>0</v>
      </c>
      <c r="H55" s="126">
        <v>0</v>
      </c>
      <c r="I55" s="165">
        <v>0</v>
      </c>
      <c r="J55" s="126">
        <v>0</v>
      </c>
      <c r="K55" s="165">
        <v>0</v>
      </c>
      <c r="L55" s="126">
        <v>0</v>
      </c>
    </row>
    <row r="56" spans="1:12" ht="17.25" customHeight="1">
      <c r="A56" s="178">
        <v>48</v>
      </c>
      <c r="B56" s="138" t="s">
        <v>100</v>
      </c>
      <c r="C56" s="196">
        <v>0</v>
      </c>
      <c r="D56" s="126">
        <v>0</v>
      </c>
      <c r="E56" s="165">
        <v>0</v>
      </c>
      <c r="F56" s="126">
        <v>0</v>
      </c>
      <c r="G56" s="165">
        <v>0</v>
      </c>
      <c r="H56" s="126">
        <v>0</v>
      </c>
      <c r="I56" s="165">
        <v>0</v>
      </c>
      <c r="J56" s="126">
        <v>0</v>
      </c>
      <c r="K56" s="165">
        <v>0</v>
      </c>
      <c r="L56" s="126">
        <v>0</v>
      </c>
    </row>
    <row r="57" spans="1:12" ht="17.25" customHeight="1">
      <c r="A57" s="178">
        <v>49</v>
      </c>
      <c r="B57" s="138" t="s">
        <v>149</v>
      </c>
      <c r="C57" s="196">
        <v>0</v>
      </c>
      <c r="D57" s="126">
        <v>0</v>
      </c>
      <c r="E57" s="165">
        <v>0</v>
      </c>
      <c r="F57" s="126">
        <v>0</v>
      </c>
      <c r="G57" s="165">
        <v>0</v>
      </c>
      <c r="H57" s="126">
        <v>0</v>
      </c>
      <c r="I57" s="165">
        <v>0</v>
      </c>
      <c r="J57" s="126">
        <v>0</v>
      </c>
      <c r="K57" s="165">
        <v>0</v>
      </c>
      <c r="L57" s="126">
        <v>0</v>
      </c>
    </row>
    <row r="58" spans="1:12" ht="17.25" customHeight="1">
      <c r="A58" s="178">
        <v>50</v>
      </c>
      <c r="B58" s="138" t="s">
        <v>148</v>
      </c>
      <c r="C58" s="196">
        <v>0</v>
      </c>
      <c r="D58" s="126">
        <v>0</v>
      </c>
      <c r="E58" s="165">
        <v>0</v>
      </c>
      <c r="F58" s="126">
        <v>0</v>
      </c>
      <c r="G58" s="165">
        <v>0</v>
      </c>
      <c r="H58" s="126">
        <v>0</v>
      </c>
      <c r="I58" s="165">
        <v>0</v>
      </c>
      <c r="J58" s="126">
        <v>0</v>
      </c>
      <c r="K58" s="165">
        <v>0</v>
      </c>
      <c r="L58" s="126">
        <v>0</v>
      </c>
    </row>
    <row r="59" spans="1:12" ht="17.25" customHeight="1">
      <c r="A59" s="178">
        <v>51</v>
      </c>
      <c r="B59" s="138" t="s">
        <v>101</v>
      </c>
      <c r="C59" s="196">
        <v>0</v>
      </c>
      <c r="D59" s="126">
        <v>0</v>
      </c>
      <c r="E59" s="165">
        <v>0</v>
      </c>
      <c r="F59" s="126">
        <v>0</v>
      </c>
      <c r="G59" s="165">
        <v>0</v>
      </c>
      <c r="H59" s="126">
        <v>0</v>
      </c>
      <c r="I59" s="165">
        <v>0</v>
      </c>
      <c r="J59" s="126">
        <v>0</v>
      </c>
      <c r="K59" s="165">
        <v>0</v>
      </c>
      <c r="L59" s="126">
        <v>0</v>
      </c>
    </row>
    <row r="60" spans="1:12" ht="17.25" customHeight="1">
      <c r="A60" s="178">
        <v>52</v>
      </c>
      <c r="B60" s="138" t="s">
        <v>33</v>
      </c>
      <c r="C60" s="196">
        <v>0</v>
      </c>
      <c r="D60" s="126">
        <v>0</v>
      </c>
      <c r="E60" s="165">
        <v>0</v>
      </c>
      <c r="F60" s="126">
        <v>0</v>
      </c>
      <c r="G60" s="165">
        <v>0</v>
      </c>
      <c r="H60" s="126">
        <v>0</v>
      </c>
      <c r="I60" s="165">
        <v>0</v>
      </c>
      <c r="J60" s="126">
        <v>0</v>
      </c>
      <c r="K60" s="165">
        <v>0</v>
      </c>
      <c r="L60" s="126">
        <v>0</v>
      </c>
    </row>
    <row r="61" spans="1:12" ht="17.25" customHeight="1">
      <c r="A61" s="178">
        <v>53</v>
      </c>
      <c r="B61" s="138" t="s">
        <v>34</v>
      </c>
      <c r="C61" s="196">
        <v>0</v>
      </c>
      <c r="D61" s="126">
        <v>0</v>
      </c>
      <c r="E61" s="165">
        <v>0</v>
      </c>
      <c r="F61" s="126">
        <v>0</v>
      </c>
      <c r="G61" s="165">
        <v>0</v>
      </c>
      <c r="H61" s="126">
        <v>0</v>
      </c>
      <c r="I61" s="165">
        <v>0</v>
      </c>
      <c r="J61" s="126">
        <v>0</v>
      </c>
      <c r="K61" s="165">
        <v>0</v>
      </c>
      <c r="L61" s="126">
        <v>0</v>
      </c>
    </row>
    <row r="62" spans="1:12" ht="17.25" customHeight="1">
      <c r="A62" s="178">
        <v>54</v>
      </c>
      <c r="B62" s="138" t="s">
        <v>61</v>
      </c>
      <c r="C62" s="196">
        <v>0</v>
      </c>
      <c r="D62" s="126">
        <v>0</v>
      </c>
      <c r="E62" s="165">
        <v>0</v>
      </c>
      <c r="F62" s="126">
        <v>0</v>
      </c>
      <c r="G62" s="165">
        <v>0</v>
      </c>
      <c r="H62" s="126">
        <v>0</v>
      </c>
      <c r="I62" s="165">
        <v>0</v>
      </c>
      <c r="J62" s="126">
        <v>0</v>
      </c>
      <c r="K62" s="165">
        <v>0</v>
      </c>
      <c r="L62" s="126">
        <v>0</v>
      </c>
    </row>
    <row r="63" spans="1:12" ht="17.25" customHeight="1">
      <c r="A63" s="178">
        <v>55</v>
      </c>
      <c r="B63" s="138" t="s">
        <v>102</v>
      </c>
      <c r="C63" s="196">
        <v>0</v>
      </c>
      <c r="D63" s="126">
        <v>0</v>
      </c>
      <c r="E63" s="165">
        <v>0</v>
      </c>
      <c r="F63" s="126">
        <v>0</v>
      </c>
      <c r="G63" s="165">
        <v>0</v>
      </c>
      <c r="H63" s="126">
        <v>0</v>
      </c>
      <c r="I63" s="165">
        <v>0</v>
      </c>
      <c r="J63" s="126">
        <v>0</v>
      </c>
      <c r="K63" s="165">
        <v>0</v>
      </c>
      <c r="L63" s="126">
        <v>0</v>
      </c>
    </row>
    <row r="64" spans="1:12" ht="17.25" customHeight="1">
      <c r="A64" s="178">
        <v>56</v>
      </c>
      <c r="B64" s="138" t="s">
        <v>103</v>
      </c>
      <c r="C64" s="196">
        <v>0</v>
      </c>
      <c r="D64" s="126">
        <v>0</v>
      </c>
      <c r="E64" s="165">
        <v>0</v>
      </c>
      <c r="F64" s="126">
        <v>0</v>
      </c>
      <c r="G64" s="165">
        <v>0</v>
      </c>
      <c r="H64" s="126">
        <v>0</v>
      </c>
      <c r="I64" s="165">
        <v>0</v>
      </c>
      <c r="J64" s="126">
        <v>0</v>
      </c>
      <c r="K64" s="165">
        <v>0</v>
      </c>
      <c r="L64" s="126">
        <v>0</v>
      </c>
    </row>
    <row r="65" spans="1:12" ht="17.25" customHeight="1">
      <c r="A65" s="178">
        <v>57</v>
      </c>
      <c r="B65" s="138" t="s">
        <v>150</v>
      </c>
      <c r="C65" s="196">
        <v>0</v>
      </c>
      <c r="D65" s="126">
        <v>0</v>
      </c>
      <c r="E65" s="165">
        <v>0</v>
      </c>
      <c r="F65" s="126">
        <v>0</v>
      </c>
      <c r="G65" s="165">
        <v>0</v>
      </c>
      <c r="H65" s="126">
        <v>0</v>
      </c>
      <c r="I65" s="165">
        <v>0</v>
      </c>
      <c r="J65" s="126">
        <v>0</v>
      </c>
      <c r="K65" s="165">
        <v>0</v>
      </c>
      <c r="L65" s="126">
        <v>0</v>
      </c>
    </row>
    <row r="66" spans="1:12" ht="17.25" customHeight="1">
      <c r="A66" s="178">
        <v>58</v>
      </c>
      <c r="B66" s="138" t="s">
        <v>104</v>
      </c>
      <c r="C66" s="196">
        <v>0</v>
      </c>
      <c r="D66" s="126">
        <v>0</v>
      </c>
      <c r="E66" s="165">
        <v>0</v>
      </c>
      <c r="F66" s="126">
        <v>0</v>
      </c>
      <c r="G66" s="165">
        <v>0</v>
      </c>
      <c r="H66" s="126">
        <v>0</v>
      </c>
      <c r="I66" s="165">
        <v>0</v>
      </c>
      <c r="J66" s="126">
        <v>0</v>
      </c>
      <c r="K66" s="165">
        <v>0</v>
      </c>
      <c r="L66" s="126">
        <v>0</v>
      </c>
    </row>
    <row r="67" spans="1:12" ht="17.25" customHeight="1">
      <c r="A67" s="178">
        <v>59</v>
      </c>
      <c r="B67" s="138" t="s">
        <v>105</v>
      </c>
      <c r="C67" s="196">
        <v>0</v>
      </c>
      <c r="D67" s="126">
        <v>0</v>
      </c>
      <c r="E67" s="165">
        <v>0</v>
      </c>
      <c r="F67" s="126">
        <v>0</v>
      </c>
      <c r="G67" s="165">
        <v>0</v>
      </c>
      <c r="H67" s="126">
        <v>0</v>
      </c>
      <c r="I67" s="165">
        <v>0</v>
      </c>
      <c r="J67" s="126">
        <v>0</v>
      </c>
      <c r="K67" s="165">
        <v>0</v>
      </c>
      <c r="L67" s="126">
        <v>0</v>
      </c>
    </row>
    <row r="68" spans="1:12" ht="17.25" customHeight="1">
      <c r="A68" s="178">
        <v>60</v>
      </c>
      <c r="B68" s="138" t="s">
        <v>106</v>
      </c>
      <c r="C68" s="196">
        <v>0</v>
      </c>
      <c r="D68" s="126">
        <v>0</v>
      </c>
      <c r="E68" s="165">
        <v>0</v>
      </c>
      <c r="F68" s="126">
        <v>0</v>
      </c>
      <c r="G68" s="165">
        <v>0</v>
      </c>
      <c r="H68" s="126">
        <v>0</v>
      </c>
      <c r="I68" s="165">
        <v>0</v>
      </c>
      <c r="J68" s="126">
        <v>0</v>
      </c>
      <c r="K68" s="165">
        <v>0</v>
      </c>
      <c r="L68" s="126">
        <v>0</v>
      </c>
    </row>
    <row r="69" spans="1:12" ht="17.25" customHeight="1">
      <c r="A69" s="178">
        <v>61</v>
      </c>
      <c r="B69" s="138" t="s">
        <v>107</v>
      </c>
      <c r="C69" s="196">
        <v>0</v>
      </c>
      <c r="D69" s="126">
        <v>0</v>
      </c>
      <c r="E69" s="165">
        <v>0</v>
      </c>
      <c r="F69" s="126">
        <v>0</v>
      </c>
      <c r="G69" s="165">
        <v>0</v>
      </c>
      <c r="H69" s="126">
        <v>0</v>
      </c>
      <c r="I69" s="165">
        <v>0</v>
      </c>
      <c r="J69" s="126">
        <v>0</v>
      </c>
      <c r="K69" s="165">
        <v>0</v>
      </c>
      <c r="L69" s="126">
        <v>0</v>
      </c>
    </row>
    <row r="70" spans="1:12" ht="17.25" customHeight="1">
      <c r="A70" s="178">
        <v>62</v>
      </c>
      <c r="B70" s="138" t="s">
        <v>108</v>
      </c>
      <c r="C70" s="196">
        <v>0</v>
      </c>
      <c r="D70" s="126">
        <v>0</v>
      </c>
      <c r="E70" s="165">
        <v>0</v>
      </c>
      <c r="F70" s="126">
        <v>0</v>
      </c>
      <c r="G70" s="165">
        <v>0</v>
      </c>
      <c r="H70" s="126">
        <v>0</v>
      </c>
      <c r="I70" s="165">
        <v>0</v>
      </c>
      <c r="J70" s="126">
        <v>0</v>
      </c>
      <c r="K70" s="165">
        <v>0</v>
      </c>
      <c r="L70" s="126">
        <v>0</v>
      </c>
    </row>
    <row r="71" spans="1:17" s="86" customFormat="1" ht="15.75" customHeight="1">
      <c r="A71" s="178">
        <v>63</v>
      </c>
      <c r="B71" s="138" t="s">
        <v>109</v>
      </c>
      <c r="C71" s="196">
        <v>0</v>
      </c>
      <c r="D71" s="126">
        <v>0</v>
      </c>
      <c r="E71" s="165">
        <v>0</v>
      </c>
      <c r="F71" s="126">
        <v>0</v>
      </c>
      <c r="G71" s="165">
        <v>0</v>
      </c>
      <c r="H71" s="126">
        <v>0</v>
      </c>
      <c r="I71" s="165">
        <v>0</v>
      </c>
      <c r="J71" s="126">
        <v>0</v>
      </c>
      <c r="K71" s="165">
        <v>0</v>
      </c>
      <c r="L71" s="126">
        <v>0</v>
      </c>
      <c r="M71" s="52"/>
      <c r="N71" s="52"/>
      <c r="O71" s="123"/>
      <c r="P71" s="123"/>
      <c r="Q71" s="123"/>
    </row>
    <row r="72" spans="1:17" s="86" customFormat="1" ht="15.75" customHeight="1">
      <c r="A72" s="178">
        <v>64</v>
      </c>
      <c r="B72" s="138" t="s">
        <v>110</v>
      </c>
      <c r="C72" s="196">
        <v>0</v>
      </c>
      <c r="D72" s="126">
        <v>0</v>
      </c>
      <c r="E72" s="165">
        <v>0</v>
      </c>
      <c r="F72" s="126">
        <v>0</v>
      </c>
      <c r="G72" s="165">
        <v>0</v>
      </c>
      <c r="H72" s="126">
        <v>0</v>
      </c>
      <c r="I72" s="165">
        <v>0</v>
      </c>
      <c r="J72" s="126">
        <v>0</v>
      </c>
      <c r="K72" s="165">
        <v>0</v>
      </c>
      <c r="L72" s="126">
        <v>0</v>
      </c>
      <c r="M72" s="52"/>
      <c r="N72" s="52"/>
      <c r="O72" s="123"/>
      <c r="P72" s="123"/>
      <c r="Q72" s="123"/>
    </row>
    <row r="73" spans="1:17" s="86" customFormat="1" ht="15.75" customHeight="1">
      <c r="A73" s="178">
        <v>65</v>
      </c>
      <c r="B73" s="138" t="s">
        <v>111</v>
      </c>
      <c r="C73" s="196">
        <v>0</v>
      </c>
      <c r="D73" s="126">
        <v>0</v>
      </c>
      <c r="E73" s="165">
        <v>0</v>
      </c>
      <c r="F73" s="126">
        <v>0</v>
      </c>
      <c r="G73" s="165">
        <v>0</v>
      </c>
      <c r="H73" s="126">
        <v>0</v>
      </c>
      <c r="I73" s="165">
        <v>0</v>
      </c>
      <c r="J73" s="126">
        <v>0</v>
      </c>
      <c r="K73" s="165">
        <v>0</v>
      </c>
      <c r="L73" s="126">
        <v>0</v>
      </c>
      <c r="M73" s="52"/>
      <c r="N73" s="52"/>
      <c r="O73" s="123"/>
      <c r="P73" s="123"/>
      <c r="Q73" s="123"/>
    </row>
    <row r="74" spans="1:17" s="108" customFormat="1" ht="14.25">
      <c r="A74" s="178">
        <v>66</v>
      </c>
      <c r="B74" s="138" t="s">
        <v>112</v>
      </c>
      <c r="C74" s="196">
        <v>0</v>
      </c>
      <c r="D74" s="126">
        <v>0</v>
      </c>
      <c r="E74" s="165">
        <v>0</v>
      </c>
      <c r="F74" s="126">
        <v>0</v>
      </c>
      <c r="G74" s="165">
        <v>0</v>
      </c>
      <c r="H74" s="126">
        <v>0</v>
      </c>
      <c r="I74" s="165">
        <v>0</v>
      </c>
      <c r="J74" s="126">
        <v>0</v>
      </c>
      <c r="K74" s="165">
        <v>0</v>
      </c>
      <c r="L74" s="126">
        <v>0</v>
      </c>
      <c r="M74" s="52"/>
      <c r="N74" s="52"/>
      <c r="O74" s="123"/>
      <c r="P74" s="123"/>
      <c r="Q74" s="123"/>
    </row>
    <row r="75" spans="1:14" s="86" customFormat="1" ht="14.25">
      <c r="A75" s="178">
        <v>67</v>
      </c>
      <c r="B75" s="138" t="s">
        <v>113</v>
      </c>
      <c r="C75" s="196">
        <v>0</v>
      </c>
      <c r="D75" s="126">
        <v>0</v>
      </c>
      <c r="E75" s="165">
        <v>0</v>
      </c>
      <c r="F75" s="126">
        <v>0</v>
      </c>
      <c r="G75" s="165">
        <v>0</v>
      </c>
      <c r="H75" s="126">
        <v>0</v>
      </c>
      <c r="I75" s="165">
        <v>0</v>
      </c>
      <c r="J75" s="126">
        <v>0</v>
      </c>
      <c r="K75" s="165">
        <v>0</v>
      </c>
      <c r="L75" s="126">
        <v>0</v>
      </c>
      <c r="M75" s="52"/>
      <c r="N75" s="52"/>
    </row>
    <row r="76" spans="1:12" ht="14.25">
      <c r="A76" s="178">
        <v>68</v>
      </c>
      <c r="B76" s="138" t="s">
        <v>114</v>
      </c>
      <c r="C76" s="196">
        <v>0</v>
      </c>
      <c r="D76" s="126">
        <v>0</v>
      </c>
      <c r="E76" s="165">
        <v>0</v>
      </c>
      <c r="F76" s="126">
        <v>0</v>
      </c>
      <c r="G76" s="165">
        <v>0</v>
      </c>
      <c r="H76" s="126">
        <v>0</v>
      </c>
      <c r="I76" s="165">
        <v>0</v>
      </c>
      <c r="J76" s="126">
        <v>0</v>
      </c>
      <c r="K76" s="165">
        <v>0</v>
      </c>
      <c r="L76" s="126">
        <v>0</v>
      </c>
    </row>
    <row r="77" spans="1:12" ht="14.25">
      <c r="A77" s="178">
        <v>69</v>
      </c>
      <c r="B77" s="138" t="s">
        <v>115</v>
      </c>
      <c r="C77" s="196">
        <v>0</v>
      </c>
      <c r="D77" s="126">
        <v>0</v>
      </c>
      <c r="E77" s="165">
        <v>0</v>
      </c>
      <c r="F77" s="126">
        <v>0</v>
      </c>
      <c r="G77" s="165">
        <v>0</v>
      </c>
      <c r="H77" s="126">
        <v>0</v>
      </c>
      <c r="I77" s="165">
        <v>0</v>
      </c>
      <c r="J77" s="126">
        <v>0</v>
      </c>
      <c r="K77" s="165">
        <v>0</v>
      </c>
      <c r="L77" s="126">
        <v>0</v>
      </c>
    </row>
    <row r="78" spans="1:12" ht="14.25">
      <c r="A78" s="178">
        <v>70</v>
      </c>
      <c r="B78" s="138" t="s">
        <v>116</v>
      </c>
      <c r="C78" s="196">
        <v>0</v>
      </c>
      <c r="D78" s="126">
        <v>0</v>
      </c>
      <c r="E78" s="165">
        <v>0</v>
      </c>
      <c r="F78" s="126">
        <v>0</v>
      </c>
      <c r="G78" s="165">
        <v>0</v>
      </c>
      <c r="H78" s="126">
        <v>0</v>
      </c>
      <c r="I78" s="165">
        <v>0</v>
      </c>
      <c r="J78" s="126">
        <v>0</v>
      </c>
      <c r="K78" s="165">
        <v>0</v>
      </c>
      <c r="L78" s="126">
        <v>0</v>
      </c>
    </row>
    <row r="79" spans="1:12" ht="14.25">
      <c r="A79" s="178">
        <v>71</v>
      </c>
      <c r="B79" s="138" t="s">
        <v>117</v>
      </c>
      <c r="C79" s="196">
        <v>0</v>
      </c>
      <c r="D79" s="126">
        <v>0</v>
      </c>
      <c r="E79" s="165">
        <v>0</v>
      </c>
      <c r="F79" s="126">
        <v>0</v>
      </c>
      <c r="G79" s="165">
        <v>0</v>
      </c>
      <c r="H79" s="126">
        <v>0</v>
      </c>
      <c r="I79" s="165">
        <v>0</v>
      </c>
      <c r="J79" s="126">
        <v>0</v>
      </c>
      <c r="K79" s="165">
        <v>0</v>
      </c>
      <c r="L79" s="126">
        <v>0</v>
      </c>
    </row>
    <row r="80" spans="1:12" ht="14.25">
      <c r="A80" s="178">
        <v>72</v>
      </c>
      <c r="B80" s="138" t="s">
        <v>118</v>
      </c>
      <c r="C80" s="196">
        <v>0</v>
      </c>
      <c r="D80" s="126">
        <v>0</v>
      </c>
      <c r="E80" s="165">
        <v>0</v>
      </c>
      <c r="F80" s="126">
        <v>0</v>
      </c>
      <c r="G80" s="165">
        <v>0</v>
      </c>
      <c r="H80" s="126">
        <v>0</v>
      </c>
      <c r="I80" s="165">
        <v>0</v>
      </c>
      <c r="J80" s="126">
        <v>0</v>
      </c>
      <c r="K80" s="165">
        <v>0</v>
      </c>
      <c r="L80" s="126">
        <v>0</v>
      </c>
    </row>
    <row r="81" spans="1:12" ht="14.25">
      <c r="A81" s="178">
        <v>73</v>
      </c>
      <c r="B81" s="138" t="s">
        <v>119</v>
      </c>
      <c r="C81" s="196">
        <v>0</v>
      </c>
      <c r="D81" s="126">
        <v>0</v>
      </c>
      <c r="E81" s="165">
        <v>0</v>
      </c>
      <c r="F81" s="126">
        <v>0</v>
      </c>
      <c r="G81" s="165">
        <v>0</v>
      </c>
      <c r="H81" s="126">
        <v>0</v>
      </c>
      <c r="I81" s="165">
        <v>0</v>
      </c>
      <c r="J81" s="126">
        <v>0</v>
      </c>
      <c r="K81" s="165">
        <v>0</v>
      </c>
      <c r="L81" s="126">
        <v>0</v>
      </c>
    </row>
    <row r="82" spans="1:12" ht="14.25">
      <c r="A82" s="178">
        <v>74</v>
      </c>
      <c r="B82" s="138" t="s">
        <v>120</v>
      </c>
      <c r="C82" s="196">
        <v>0</v>
      </c>
      <c r="D82" s="126">
        <v>0</v>
      </c>
      <c r="E82" s="165">
        <v>0</v>
      </c>
      <c r="F82" s="126">
        <v>0</v>
      </c>
      <c r="G82" s="165">
        <v>0</v>
      </c>
      <c r="H82" s="126">
        <v>0</v>
      </c>
      <c r="I82" s="165">
        <v>0</v>
      </c>
      <c r="J82" s="126">
        <v>0</v>
      </c>
      <c r="K82" s="165">
        <v>0</v>
      </c>
      <c r="L82" s="126">
        <v>0</v>
      </c>
    </row>
    <row r="83" spans="1:12" ht="14.25">
      <c r="A83" s="178">
        <v>75</v>
      </c>
      <c r="B83" s="138" t="s">
        <v>121</v>
      </c>
      <c r="C83" s="196">
        <v>0</v>
      </c>
      <c r="D83" s="126">
        <v>0</v>
      </c>
      <c r="E83" s="165">
        <v>0</v>
      </c>
      <c r="F83" s="126">
        <v>0</v>
      </c>
      <c r="G83" s="165">
        <v>0</v>
      </c>
      <c r="H83" s="126">
        <v>0</v>
      </c>
      <c r="I83" s="165">
        <v>0</v>
      </c>
      <c r="J83" s="126">
        <v>0</v>
      </c>
      <c r="K83" s="165">
        <v>0</v>
      </c>
      <c r="L83" s="126">
        <v>0</v>
      </c>
    </row>
    <row r="84" spans="1:12" ht="14.25">
      <c r="A84" s="178">
        <v>76</v>
      </c>
      <c r="B84" s="138" t="s">
        <v>122</v>
      </c>
      <c r="C84" s="196">
        <v>0</v>
      </c>
      <c r="D84" s="126">
        <v>0</v>
      </c>
      <c r="E84" s="165">
        <v>0</v>
      </c>
      <c r="F84" s="126">
        <v>0</v>
      </c>
      <c r="G84" s="165">
        <v>0</v>
      </c>
      <c r="H84" s="126">
        <v>0</v>
      </c>
      <c r="I84" s="165">
        <v>0</v>
      </c>
      <c r="J84" s="126">
        <v>0</v>
      </c>
      <c r="K84" s="165">
        <v>0</v>
      </c>
      <c r="L84" s="126">
        <v>0</v>
      </c>
    </row>
    <row r="85" spans="1:12" ht="14.25">
      <c r="A85" s="178">
        <v>77</v>
      </c>
      <c r="B85" s="138" t="s">
        <v>123</v>
      </c>
      <c r="C85" s="196">
        <v>0</v>
      </c>
      <c r="D85" s="126">
        <v>0</v>
      </c>
      <c r="E85" s="165">
        <v>0</v>
      </c>
      <c r="F85" s="126">
        <v>0</v>
      </c>
      <c r="G85" s="165">
        <v>0</v>
      </c>
      <c r="H85" s="126">
        <v>0</v>
      </c>
      <c r="I85" s="165">
        <v>0</v>
      </c>
      <c r="J85" s="126">
        <v>0</v>
      </c>
      <c r="K85" s="165">
        <v>0</v>
      </c>
      <c r="L85" s="126">
        <v>0</v>
      </c>
    </row>
    <row r="86" spans="1:12" ht="28.5">
      <c r="A86" s="240"/>
      <c r="B86" s="138" t="s">
        <v>152</v>
      </c>
      <c r="C86" s="165">
        <v>243567</v>
      </c>
      <c r="D86" s="111">
        <v>649932921.2</v>
      </c>
      <c r="E86" s="165">
        <v>66715</v>
      </c>
      <c r="F86" s="111">
        <v>167015187.16</v>
      </c>
      <c r="G86" s="165">
        <v>59863</v>
      </c>
      <c r="H86" s="111">
        <v>165292536.47</v>
      </c>
      <c r="I86" s="165">
        <v>59783</v>
      </c>
      <c r="J86" s="111">
        <v>165455560.83</v>
      </c>
      <c r="K86" s="165">
        <v>57206</v>
      </c>
      <c r="L86" s="111">
        <v>152169636.74</v>
      </c>
    </row>
    <row r="87" spans="1:12" ht="28.5">
      <c r="A87" s="201"/>
      <c r="B87" s="138" t="s">
        <v>153</v>
      </c>
      <c r="C87" s="201">
        <v>5700</v>
      </c>
      <c r="D87" s="253">
        <v>19000000</v>
      </c>
      <c r="E87" s="165">
        <v>1425</v>
      </c>
      <c r="F87" s="126">
        <v>4750000</v>
      </c>
      <c r="G87" s="165">
        <v>1425</v>
      </c>
      <c r="H87" s="126">
        <v>4750000</v>
      </c>
      <c r="I87" s="165">
        <v>1425</v>
      </c>
      <c r="J87" s="126">
        <v>4750000</v>
      </c>
      <c r="K87" s="165">
        <v>1425</v>
      </c>
      <c r="L87" s="126">
        <v>4750000</v>
      </c>
    </row>
    <row r="94" ht="14.25">
      <c r="I94" s="237"/>
    </row>
  </sheetData>
  <sheetProtection/>
  <mergeCells count="9">
    <mergeCell ref="A5:L5"/>
    <mergeCell ref="A7:A8"/>
    <mergeCell ref="B7:B8"/>
    <mergeCell ref="C7:C8"/>
    <mergeCell ref="D7:D8"/>
    <mergeCell ref="E7:F7"/>
    <mergeCell ref="G7:H7"/>
    <mergeCell ref="I7:J7"/>
    <mergeCell ref="K7:L7"/>
  </mergeCells>
  <printOptions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scale="3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A86"/>
  <sheetViews>
    <sheetView zoomScalePageLayoutView="0" workbookViewId="0" topLeftCell="A73">
      <selection activeCell="A86" sqref="A1:L86"/>
    </sheetView>
  </sheetViews>
  <sheetFormatPr defaultColWidth="9.140625" defaultRowHeight="15"/>
  <cols>
    <col min="1" max="1" width="6.00390625" style="29" customWidth="1"/>
    <col min="2" max="2" width="91.00390625" style="29" customWidth="1"/>
    <col min="3" max="3" width="15.7109375" style="29" customWidth="1"/>
    <col min="4" max="4" width="23.00390625" style="50" customWidth="1"/>
    <col min="5" max="5" width="14.57421875" style="29" customWidth="1"/>
    <col min="6" max="6" width="18.28125" style="29" customWidth="1"/>
    <col min="7" max="7" width="17.00390625" style="29" customWidth="1"/>
    <col min="8" max="8" width="17.57421875" style="51" bestFit="1" customWidth="1"/>
    <col min="9" max="9" width="17.00390625" style="29" customWidth="1"/>
    <col min="10" max="10" width="17.57421875" style="99" bestFit="1" customWidth="1"/>
    <col min="11" max="11" width="15.140625" style="29" customWidth="1"/>
    <col min="12" max="12" width="18.421875" style="51" customWidth="1"/>
    <col min="13" max="15" width="15.28125" style="52" customWidth="1"/>
    <col min="16" max="16" width="18.421875" style="52" customWidth="1"/>
    <col min="17" max="17" width="9.140625" style="29" customWidth="1"/>
    <col min="18" max="19" width="9.57421875" style="29" bestFit="1" customWidth="1"/>
    <col min="20" max="16384" width="9.140625" style="29" customWidth="1"/>
  </cols>
  <sheetData>
    <row r="1" spans="1:17" s="8" customFormat="1" ht="14.25">
      <c r="A1" s="1"/>
      <c r="B1" s="2"/>
      <c r="C1" s="4"/>
      <c r="D1" s="34"/>
      <c r="E1" s="5"/>
      <c r="F1" s="6"/>
      <c r="G1" s="5"/>
      <c r="H1" s="26"/>
      <c r="I1" s="5"/>
      <c r="J1" s="163"/>
      <c r="K1" s="7"/>
      <c r="L1" s="34" t="s">
        <v>154</v>
      </c>
      <c r="M1" s="7"/>
      <c r="N1" s="7"/>
      <c r="O1" s="7"/>
      <c r="P1" s="7"/>
      <c r="Q1" s="7"/>
    </row>
    <row r="2" spans="1:17" s="8" customFormat="1" ht="14.25">
      <c r="A2" s="1"/>
      <c r="B2" s="2"/>
      <c r="C2" s="4"/>
      <c r="D2" s="34"/>
      <c r="E2" s="5"/>
      <c r="F2" s="6"/>
      <c r="G2" s="5"/>
      <c r="H2" s="26"/>
      <c r="I2" s="5"/>
      <c r="J2" s="163"/>
      <c r="K2" s="7"/>
      <c r="L2" s="34" t="s">
        <v>43</v>
      </c>
      <c r="M2" s="7"/>
      <c r="N2" s="7"/>
      <c r="O2" s="7"/>
      <c r="P2" s="7"/>
      <c r="Q2" s="7"/>
    </row>
    <row r="3" ht="14.25">
      <c r="L3" s="34" t="s">
        <v>44</v>
      </c>
    </row>
    <row r="4" ht="14.25">
      <c r="L4" s="34" t="s">
        <v>155</v>
      </c>
    </row>
    <row r="5" spans="1:27" s="46" customFormat="1" ht="33.75" customHeight="1">
      <c r="A5" s="263" t="s">
        <v>130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42"/>
      <c r="N5" s="42"/>
      <c r="O5" s="42"/>
      <c r="P5" s="42"/>
      <c r="Q5" s="42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ht="14.25">
      <c r="L6" s="35" t="s">
        <v>72</v>
      </c>
    </row>
    <row r="7" spans="1:12" ht="30" customHeight="1">
      <c r="A7" s="259" t="s">
        <v>47</v>
      </c>
      <c r="B7" s="259" t="s">
        <v>1</v>
      </c>
      <c r="C7" s="259" t="s">
        <v>53</v>
      </c>
      <c r="D7" s="285" t="s">
        <v>37</v>
      </c>
      <c r="E7" s="270" t="s">
        <v>39</v>
      </c>
      <c r="F7" s="270"/>
      <c r="G7" s="270" t="s">
        <v>40</v>
      </c>
      <c r="H7" s="270"/>
      <c r="I7" s="270" t="s">
        <v>41</v>
      </c>
      <c r="J7" s="270"/>
      <c r="K7" s="270" t="s">
        <v>54</v>
      </c>
      <c r="L7" s="270"/>
    </row>
    <row r="8" spans="1:16" s="31" customFormat="1" ht="63" customHeight="1">
      <c r="A8" s="259"/>
      <c r="B8" s="259"/>
      <c r="C8" s="259"/>
      <c r="D8" s="285"/>
      <c r="E8" s="176" t="s">
        <v>59</v>
      </c>
      <c r="F8" s="177" t="s">
        <v>37</v>
      </c>
      <c r="G8" s="176" t="s">
        <v>59</v>
      </c>
      <c r="H8" s="30" t="s">
        <v>37</v>
      </c>
      <c r="I8" s="176" t="s">
        <v>59</v>
      </c>
      <c r="J8" s="164" t="s">
        <v>37</v>
      </c>
      <c r="K8" s="176" t="s">
        <v>59</v>
      </c>
      <c r="L8" s="30" t="s">
        <v>37</v>
      </c>
      <c r="M8" s="55"/>
      <c r="N8" s="55"/>
      <c r="O8" s="55"/>
      <c r="P8" s="55"/>
    </row>
    <row r="9" spans="1:12" ht="16.5" customHeight="1">
      <c r="A9" s="40">
        <v>1</v>
      </c>
      <c r="B9" s="138" t="s">
        <v>2</v>
      </c>
      <c r="C9" s="196">
        <v>59</v>
      </c>
      <c r="D9" s="126">
        <v>184851</v>
      </c>
      <c r="E9" s="165">
        <v>17</v>
      </c>
      <c r="F9" s="126">
        <v>51928</v>
      </c>
      <c r="G9" s="165">
        <v>15</v>
      </c>
      <c r="H9" s="126">
        <v>46213</v>
      </c>
      <c r="I9" s="165">
        <v>15</v>
      </c>
      <c r="J9" s="126">
        <v>46213</v>
      </c>
      <c r="K9" s="165">
        <v>12</v>
      </c>
      <c r="L9" s="126">
        <v>40497</v>
      </c>
    </row>
    <row r="10" spans="1:12" ht="16.5" customHeight="1">
      <c r="A10" s="178">
        <v>2</v>
      </c>
      <c r="B10" s="138" t="s">
        <v>3</v>
      </c>
      <c r="C10" s="196">
        <v>507</v>
      </c>
      <c r="D10" s="126">
        <v>1637516</v>
      </c>
      <c r="E10" s="165">
        <v>128</v>
      </c>
      <c r="F10" s="126">
        <v>420959.8</v>
      </c>
      <c r="G10" s="165">
        <v>142</v>
      </c>
      <c r="H10" s="126">
        <v>406574</v>
      </c>
      <c r="I10" s="165">
        <v>117</v>
      </c>
      <c r="J10" s="126">
        <v>406574</v>
      </c>
      <c r="K10" s="165">
        <v>120</v>
      </c>
      <c r="L10" s="126">
        <v>403408.2</v>
      </c>
    </row>
    <row r="11" spans="1:12" ht="16.5" customHeight="1">
      <c r="A11" s="178">
        <v>3</v>
      </c>
      <c r="B11" s="138" t="s">
        <v>4</v>
      </c>
      <c r="C11" s="196">
        <v>5076</v>
      </c>
      <c r="D11" s="126">
        <v>12393862</v>
      </c>
      <c r="E11" s="165">
        <v>1446</v>
      </c>
      <c r="F11" s="126">
        <v>3099120</v>
      </c>
      <c r="G11" s="165">
        <v>1210</v>
      </c>
      <c r="H11" s="126">
        <v>3098466</v>
      </c>
      <c r="I11" s="165">
        <v>1483</v>
      </c>
      <c r="J11" s="126">
        <v>3098466</v>
      </c>
      <c r="K11" s="165">
        <v>937</v>
      </c>
      <c r="L11" s="126">
        <v>3097810</v>
      </c>
    </row>
    <row r="12" spans="1:12" ht="16.5" customHeight="1">
      <c r="A12" s="178">
        <v>4</v>
      </c>
      <c r="B12" s="138" t="s">
        <v>5</v>
      </c>
      <c r="C12" s="196">
        <v>647</v>
      </c>
      <c r="D12" s="126">
        <v>1366689</v>
      </c>
      <c r="E12" s="165">
        <v>144</v>
      </c>
      <c r="F12" s="126">
        <v>353599.12</v>
      </c>
      <c r="G12" s="165">
        <v>162</v>
      </c>
      <c r="H12" s="126">
        <v>340566</v>
      </c>
      <c r="I12" s="165">
        <v>162</v>
      </c>
      <c r="J12" s="126">
        <v>340566</v>
      </c>
      <c r="K12" s="165">
        <v>179</v>
      </c>
      <c r="L12" s="126">
        <v>331957.88</v>
      </c>
    </row>
    <row r="13" spans="1:12" ht="16.5" customHeight="1">
      <c r="A13" s="178">
        <v>5</v>
      </c>
      <c r="B13" s="138" t="s">
        <v>6</v>
      </c>
      <c r="C13" s="196">
        <v>1553</v>
      </c>
      <c r="D13" s="126">
        <v>3907815</v>
      </c>
      <c r="E13" s="165">
        <v>470</v>
      </c>
      <c r="F13" s="126">
        <v>984401.42</v>
      </c>
      <c r="G13" s="165">
        <v>433</v>
      </c>
      <c r="H13" s="126">
        <v>975216</v>
      </c>
      <c r="I13" s="165">
        <v>409</v>
      </c>
      <c r="J13" s="126">
        <v>975216</v>
      </c>
      <c r="K13" s="165">
        <v>241</v>
      </c>
      <c r="L13" s="126">
        <v>972981.58</v>
      </c>
    </row>
    <row r="14" spans="1:12" ht="16.5" customHeight="1">
      <c r="A14" s="178">
        <v>6</v>
      </c>
      <c r="B14" s="138" t="s">
        <v>7</v>
      </c>
      <c r="C14" s="196">
        <v>174</v>
      </c>
      <c r="D14" s="126">
        <v>618519</v>
      </c>
      <c r="E14" s="165">
        <v>70</v>
      </c>
      <c r="F14" s="126">
        <v>213587.38</v>
      </c>
      <c r="G14" s="165">
        <v>50</v>
      </c>
      <c r="H14" s="126">
        <v>150117</v>
      </c>
      <c r="I14" s="165">
        <v>45</v>
      </c>
      <c r="J14" s="126">
        <v>150117</v>
      </c>
      <c r="K14" s="165">
        <v>9</v>
      </c>
      <c r="L14" s="126">
        <v>104697.62</v>
      </c>
    </row>
    <row r="15" spans="1:12" ht="16.5" customHeight="1">
      <c r="A15" s="178">
        <v>7</v>
      </c>
      <c r="B15" s="138" t="s">
        <v>135</v>
      </c>
      <c r="C15" s="196">
        <v>3603</v>
      </c>
      <c r="D15" s="126">
        <v>7349607</v>
      </c>
      <c r="E15" s="165">
        <v>916</v>
      </c>
      <c r="F15" s="126">
        <v>1774600</v>
      </c>
      <c r="G15" s="165">
        <v>901</v>
      </c>
      <c r="H15" s="126">
        <v>1837402</v>
      </c>
      <c r="I15" s="165">
        <v>901</v>
      </c>
      <c r="J15" s="126">
        <v>1837402</v>
      </c>
      <c r="K15" s="165">
        <v>885</v>
      </c>
      <c r="L15" s="126">
        <v>1900203</v>
      </c>
    </row>
    <row r="16" spans="1:12" ht="16.5" customHeight="1">
      <c r="A16" s="178">
        <v>8</v>
      </c>
      <c r="B16" s="138" t="s">
        <v>8</v>
      </c>
      <c r="C16" s="196">
        <v>383</v>
      </c>
      <c r="D16" s="126">
        <v>907466</v>
      </c>
      <c r="E16" s="165">
        <v>99</v>
      </c>
      <c r="F16" s="126">
        <v>218414</v>
      </c>
      <c r="G16" s="165">
        <v>96</v>
      </c>
      <c r="H16" s="126">
        <v>235774.34</v>
      </c>
      <c r="I16" s="165">
        <v>96</v>
      </c>
      <c r="J16" s="126">
        <v>226866</v>
      </c>
      <c r="K16" s="165">
        <v>92</v>
      </c>
      <c r="L16" s="126">
        <v>226411.66</v>
      </c>
    </row>
    <row r="17" spans="1:12" ht="16.5" customHeight="1">
      <c r="A17" s="178">
        <v>9</v>
      </c>
      <c r="B17" s="138" t="s">
        <v>9</v>
      </c>
      <c r="C17" s="196">
        <v>0</v>
      </c>
      <c r="D17" s="126">
        <v>0</v>
      </c>
      <c r="E17" s="165">
        <v>0</v>
      </c>
      <c r="F17" s="126">
        <v>0</v>
      </c>
      <c r="G17" s="165">
        <v>0</v>
      </c>
      <c r="H17" s="126">
        <v>0</v>
      </c>
      <c r="I17" s="165">
        <v>0</v>
      </c>
      <c r="J17" s="126">
        <v>0</v>
      </c>
      <c r="K17" s="165">
        <v>0</v>
      </c>
      <c r="L17" s="126">
        <v>0</v>
      </c>
    </row>
    <row r="18" spans="1:12" ht="16.5" customHeight="1">
      <c r="A18" s="178">
        <v>10</v>
      </c>
      <c r="B18" s="138" t="s">
        <v>136</v>
      </c>
      <c r="C18" s="196">
        <v>1298</v>
      </c>
      <c r="D18" s="126">
        <v>2227410</v>
      </c>
      <c r="E18" s="165">
        <v>297</v>
      </c>
      <c r="F18" s="126">
        <v>526808</v>
      </c>
      <c r="G18" s="165">
        <v>341</v>
      </c>
      <c r="H18" s="126">
        <v>556852</v>
      </c>
      <c r="I18" s="165">
        <v>347</v>
      </c>
      <c r="J18" s="126">
        <v>556852</v>
      </c>
      <c r="K18" s="165">
        <v>313</v>
      </c>
      <c r="L18" s="126">
        <v>586898</v>
      </c>
    </row>
    <row r="19" spans="1:12" ht="16.5" customHeight="1">
      <c r="A19" s="178">
        <v>11</v>
      </c>
      <c r="B19" s="138" t="s">
        <v>10</v>
      </c>
      <c r="C19" s="196">
        <v>3979</v>
      </c>
      <c r="D19" s="126">
        <v>13547508</v>
      </c>
      <c r="E19" s="165">
        <v>994</v>
      </c>
      <c r="F19" s="126">
        <v>3384071</v>
      </c>
      <c r="G19" s="165">
        <v>995</v>
      </c>
      <c r="H19" s="126">
        <v>3386877</v>
      </c>
      <c r="I19" s="165">
        <v>996</v>
      </c>
      <c r="J19" s="126">
        <v>3386877</v>
      </c>
      <c r="K19" s="165">
        <v>994</v>
      </c>
      <c r="L19" s="126">
        <v>3389683</v>
      </c>
    </row>
    <row r="20" spans="1:12" ht="16.5" customHeight="1">
      <c r="A20" s="178">
        <v>12</v>
      </c>
      <c r="B20" s="138" t="s">
        <v>11</v>
      </c>
      <c r="C20" s="196">
        <v>1432</v>
      </c>
      <c r="D20" s="126">
        <v>4239832</v>
      </c>
      <c r="E20" s="165">
        <v>394</v>
      </c>
      <c r="F20" s="126">
        <v>1097849</v>
      </c>
      <c r="G20" s="165">
        <v>335</v>
      </c>
      <c r="H20" s="126">
        <v>1059958</v>
      </c>
      <c r="I20" s="165">
        <v>346</v>
      </c>
      <c r="J20" s="126">
        <v>1059958</v>
      </c>
      <c r="K20" s="165">
        <v>357</v>
      </c>
      <c r="L20" s="126">
        <v>1022067</v>
      </c>
    </row>
    <row r="21" spans="1:12" ht="16.5" customHeight="1">
      <c r="A21" s="178">
        <v>13</v>
      </c>
      <c r="B21" s="138" t="s">
        <v>12</v>
      </c>
      <c r="C21" s="196">
        <v>382</v>
      </c>
      <c r="D21" s="126">
        <v>1137146</v>
      </c>
      <c r="E21" s="165">
        <v>121</v>
      </c>
      <c r="F21" s="126">
        <v>297066</v>
      </c>
      <c r="G21" s="165">
        <v>98</v>
      </c>
      <c r="H21" s="126">
        <v>282986</v>
      </c>
      <c r="I21" s="165">
        <v>103</v>
      </c>
      <c r="J21" s="126">
        <v>282986</v>
      </c>
      <c r="K21" s="165">
        <v>60</v>
      </c>
      <c r="L21" s="126">
        <v>274108</v>
      </c>
    </row>
    <row r="22" spans="1:12" ht="16.5" customHeight="1">
      <c r="A22" s="178">
        <v>14</v>
      </c>
      <c r="B22" s="138" t="s">
        <v>13</v>
      </c>
      <c r="C22" s="196">
        <v>71</v>
      </c>
      <c r="D22" s="126">
        <v>153641</v>
      </c>
      <c r="E22" s="165">
        <v>14</v>
      </c>
      <c r="F22" s="126">
        <v>24547</v>
      </c>
      <c r="G22" s="165">
        <v>18</v>
      </c>
      <c r="H22" s="126">
        <v>42649.58</v>
      </c>
      <c r="I22" s="165">
        <v>18</v>
      </c>
      <c r="J22" s="126">
        <v>38410</v>
      </c>
      <c r="K22" s="165">
        <v>21</v>
      </c>
      <c r="L22" s="126">
        <v>48034.42</v>
      </c>
    </row>
    <row r="23" spans="1:12" ht="16.5" customHeight="1">
      <c r="A23" s="178">
        <v>15</v>
      </c>
      <c r="B23" s="138" t="s">
        <v>14</v>
      </c>
      <c r="C23" s="196">
        <v>4868</v>
      </c>
      <c r="D23" s="126">
        <v>11946164</v>
      </c>
      <c r="E23" s="165">
        <v>1230</v>
      </c>
      <c r="F23" s="126">
        <v>2982791</v>
      </c>
      <c r="G23" s="165">
        <v>1217</v>
      </c>
      <c r="H23" s="126">
        <v>2986541</v>
      </c>
      <c r="I23" s="165">
        <v>1218</v>
      </c>
      <c r="J23" s="126">
        <v>2986541</v>
      </c>
      <c r="K23" s="165">
        <v>1203</v>
      </c>
      <c r="L23" s="126">
        <v>2990291</v>
      </c>
    </row>
    <row r="24" spans="1:12" ht="16.5" customHeight="1">
      <c r="A24" s="178">
        <v>16</v>
      </c>
      <c r="B24" s="138" t="s">
        <v>15</v>
      </c>
      <c r="C24" s="196">
        <v>477</v>
      </c>
      <c r="D24" s="126">
        <v>821070</v>
      </c>
      <c r="E24" s="165">
        <v>138</v>
      </c>
      <c r="F24" s="126">
        <v>203634.24</v>
      </c>
      <c r="G24" s="165">
        <v>115</v>
      </c>
      <c r="H24" s="126">
        <v>204988</v>
      </c>
      <c r="I24" s="165">
        <v>115</v>
      </c>
      <c r="J24" s="126">
        <v>204988</v>
      </c>
      <c r="K24" s="165">
        <v>109</v>
      </c>
      <c r="L24" s="126">
        <v>207459.76</v>
      </c>
    </row>
    <row r="25" spans="1:12" ht="16.5" customHeight="1">
      <c r="A25" s="178">
        <v>17</v>
      </c>
      <c r="B25" s="138" t="s">
        <v>16</v>
      </c>
      <c r="C25" s="196">
        <v>27</v>
      </c>
      <c r="D25" s="126">
        <v>109100</v>
      </c>
      <c r="E25" s="165">
        <v>7</v>
      </c>
      <c r="F25" s="126">
        <v>28947</v>
      </c>
      <c r="G25" s="165">
        <v>7</v>
      </c>
      <c r="H25" s="126">
        <v>27275</v>
      </c>
      <c r="I25" s="165">
        <v>7</v>
      </c>
      <c r="J25" s="126">
        <v>27275</v>
      </c>
      <c r="K25" s="165">
        <v>6</v>
      </c>
      <c r="L25" s="126">
        <v>25603</v>
      </c>
    </row>
    <row r="26" spans="1:12" ht="16.5" customHeight="1">
      <c r="A26" s="178">
        <v>18</v>
      </c>
      <c r="B26" s="138" t="s">
        <v>17</v>
      </c>
      <c r="C26" s="196">
        <v>204</v>
      </c>
      <c r="D26" s="126">
        <v>897745</v>
      </c>
      <c r="E26" s="165">
        <v>41</v>
      </c>
      <c r="F26" s="126">
        <v>229209</v>
      </c>
      <c r="G26" s="165">
        <v>51</v>
      </c>
      <c r="H26" s="126">
        <v>224436</v>
      </c>
      <c r="I26" s="165">
        <v>51</v>
      </c>
      <c r="J26" s="126">
        <v>224436</v>
      </c>
      <c r="K26" s="165">
        <v>61</v>
      </c>
      <c r="L26" s="126">
        <v>219664</v>
      </c>
    </row>
    <row r="27" spans="1:12" ht="16.5" customHeight="1">
      <c r="A27" s="178">
        <v>19</v>
      </c>
      <c r="B27" s="138" t="s">
        <v>18</v>
      </c>
      <c r="C27" s="196">
        <v>400</v>
      </c>
      <c r="D27" s="126">
        <v>559983</v>
      </c>
      <c r="E27" s="165">
        <v>110</v>
      </c>
      <c r="F27" s="126">
        <v>165808.44</v>
      </c>
      <c r="G27" s="165">
        <v>100</v>
      </c>
      <c r="H27" s="126">
        <v>138021</v>
      </c>
      <c r="I27" s="165">
        <v>100</v>
      </c>
      <c r="J27" s="126">
        <v>138021</v>
      </c>
      <c r="K27" s="165">
        <v>90</v>
      </c>
      <c r="L27" s="126">
        <v>118132.56</v>
      </c>
    </row>
    <row r="28" spans="1:12" ht="16.5" customHeight="1">
      <c r="A28" s="178">
        <v>20</v>
      </c>
      <c r="B28" s="138" t="s">
        <v>19</v>
      </c>
      <c r="C28" s="196">
        <v>0</v>
      </c>
      <c r="D28" s="126">
        <v>0</v>
      </c>
      <c r="E28" s="165">
        <v>0</v>
      </c>
      <c r="F28" s="126">
        <v>0</v>
      </c>
      <c r="G28" s="165">
        <v>0</v>
      </c>
      <c r="H28" s="126">
        <v>0</v>
      </c>
      <c r="I28" s="165">
        <v>0</v>
      </c>
      <c r="J28" s="126">
        <v>0</v>
      </c>
      <c r="K28" s="165">
        <v>0</v>
      </c>
      <c r="L28" s="126">
        <v>0</v>
      </c>
    </row>
    <row r="29" spans="1:12" ht="16.5" customHeight="1">
      <c r="A29" s="178">
        <v>21</v>
      </c>
      <c r="B29" s="138" t="s">
        <v>20</v>
      </c>
      <c r="C29" s="196">
        <v>455</v>
      </c>
      <c r="D29" s="126">
        <v>1161650</v>
      </c>
      <c r="E29" s="165">
        <v>125</v>
      </c>
      <c r="F29" s="126">
        <v>296401</v>
      </c>
      <c r="G29" s="165">
        <v>114</v>
      </c>
      <c r="H29" s="126">
        <v>290413</v>
      </c>
      <c r="I29" s="165">
        <v>114</v>
      </c>
      <c r="J29" s="126">
        <v>290413</v>
      </c>
      <c r="K29" s="165">
        <v>102</v>
      </c>
      <c r="L29" s="126">
        <v>284423</v>
      </c>
    </row>
    <row r="30" spans="1:12" ht="16.5" customHeight="1">
      <c r="A30" s="178">
        <v>22</v>
      </c>
      <c r="B30" s="138" t="s">
        <v>21</v>
      </c>
      <c r="C30" s="196">
        <v>1737</v>
      </c>
      <c r="D30" s="126">
        <v>3376494</v>
      </c>
      <c r="E30" s="165">
        <v>400</v>
      </c>
      <c r="F30" s="126">
        <v>857493</v>
      </c>
      <c r="G30" s="165">
        <v>450</v>
      </c>
      <c r="H30" s="126">
        <v>843078</v>
      </c>
      <c r="I30" s="165">
        <v>464</v>
      </c>
      <c r="J30" s="126">
        <v>843078</v>
      </c>
      <c r="K30" s="165">
        <v>423</v>
      </c>
      <c r="L30" s="126">
        <v>832845</v>
      </c>
    </row>
    <row r="31" spans="1:12" ht="16.5" customHeight="1">
      <c r="A31" s="178">
        <v>23</v>
      </c>
      <c r="B31" s="138" t="s">
        <v>22</v>
      </c>
      <c r="C31" s="196">
        <v>339</v>
      </c>
      <c r="D31" s="126">
        <v>1087581</v>
      </c>
      <c r="E31" s="165">
        <v>81</v>
      </c>
      <c r="F31" s="126">
        <v>286882.5</v>
      </c>
      <c r="G31" s="165">
        <v>85</v>
      </c>
      <c r="H31" s="126">
        <v>271421</v>
      </c>
      <c r="I31" s="165">
        <v>85</v>
      </c>
      <c r="J31" s="126">
        <v>271421</v>
      </c>
      <c r="K31" s="165">
        <v>88</v>
      </c>
      <c r="L31" s="126">
        <v>257856.5</v>
      </c>
    </row>
    <row r="32" spans="1:12" ht="16.5" customHeight="1">
      <c r="A32" s="178">
        <v>24</v>
      </c>
      <c r="B32" s="138" t="s">
        <v>23</v>
      </c>
      <c r="C32" s="196">
        <v>872</v>
      </c>
      <c r="D32" s="126">
        <v>2479015</v>
      </c>
      <c r="E32" s="165">
        <v>244</v>
      </c>
      <c r="F32" s="126">
        <v>671363.36</v>
      </c>
      <c r="G32" s="165">
        <v>216</v>
      </c>
      <c r="H32" s="126">
        <v>614002</v>
      </c>
      <c r="I32" s="165">
        <v>216</v>
      </c>
      <c r="J32" s="126">
        <v>614002</v>
      </c>
      <c r="K32" s="165">
        <v>196</v>
      </c>
      <c r="L32" s="126">
        <v>579647.64</v>
      </c>
    </row>
    <row r="33" spans="1:12" ht="16.5" customHeight="1">
      <c r="A33" s="178">
        <v>25</v>
      </c>
      <c r="B33" s="138" t="s">
        <v>89</v>
      </c>
      <c r="C33" s="196">
        <v>0</v>
      </c>
      <c r="D33" s="126">
        <v>0</v>
      </c>
      <c r="E33" s="165">
        <v>0</v>
      </c>
      <c r="F33" s="126">
        <v>0</v>
      </c>
      <c r="G33" s="165">
        <v>0</v>
      </c>
      <c r="H33" s="126">
        <v>0</v>
      </c>
      <c r="I33" s="165">
        <v>0</v>
      </c>
      <c r="J33" s="126">
        <v>0</v>
      </c>
      <c r="K33" s="165">
        <v>0</v>
      </c>
      <c r="L33" s="126">
        <v>0</v>
      </c>
    </row>
    <row r="34" spans="1:16" s="8" customFormat="1" ht="16.5" customHeight="1">
      <c r="A34" s="178">
        <v>26</v>
      </c>
      <c r="B34" s="138" t="s">
        <v>90</v>
      </c>
      <c r="C34" s="196">
        <v>0</v>
      </c>
      <c r="D34" s="126">
        <v>0</v>
      </c>
      <c r="E34" s="165">
        <v>0</v>
      </c>
      <c r="F34" s="126">
        <v>0</v>
      </c>
      <c r="G34" s="165">
        <v>0</v>
      </c>
      <c r="H34" s="126">
        <v>0</v>
      </c>
      <c r="I34" s="165">
        <v>0</v>
      </c>
      <c r="J34" s="126">
        <v>0</v>
      </c>
      <c r="K34" s="165">
        <v>0</v>
      </c>
      <c r="L34" s="126">
        <v>0</v>
      </c>
      <c r="M34" s="52"/>
      <c r="N34" s="52"/>
      <c r="O34" s="52"/>
      <c r="P34" s="52"/>
    </row>
    <row r="35" spans="1:12" ht="16.5" customHeight="1">
      <c r="A35" s="178">
        <v>27</v>
      </c>
      <c r="B35" s="138" t="s">
        <v>24</v>
      </c>
      <c r="C35" s="196">
        <v>0</v>
      </c>
      <c r="D35" s="126">
        <v>0</v>
      </c>
      <c r="E35" s="165">
        <v>0</v>
      </c>
      <c r="F35" s="126">
        <v>0</v>
      </c>
      <c r="G35" s="165">
        <v>0</v>
      </c>
      <c r="H35" s="126">
        <v>0</v>
      </c>
      <c r="I35" s="165">
        <v>0</v>
      </c>
      <c r="J35" s="126">
        <v>0</v>
      </c>
      <c r="K35" s="165">
        <v>0</v>
      </c>
      <c r="L35" s="126">
        <v>0</v>
      </c>
    </row>
    <row r="36" spans="1:12" ht="16.5" customHeight="1">
      <c r="A36" s="178">
        <v>28</v>
      </c>
      <c r="B36" s="138" t="s">
        <v>91</v>
      </c>
      <c r="C36" s="196">
        <v>0</v>
      </c>
      <c r="D36" s="126">
        <v>0</v>
      </c>
      <c r="E36" s="165">
        <v>0</v>
      </c>
      <c r="F36" s="126">
        <v>0</v>
      </c>
      <c r="G36" s="165">
        <v>0</v>
      </c>
      <c r="H36" s="126">
        <v>0</v>
      </c>
      <c r="I36" s="165">
        <v>0</v>
      </c>
      <c r="J36" s="126">
        <v>0</v>
      </c>
      <c r="K36" s="165">
        <v>0</v>
      </c>
      <c r="L36" s="126">
        <v>0</v>
      </c>
    </row>
    <row r="37" spans="1:12" ht="16.5" customHeight="1">
      <c r="A37" s="178">
        <v>29</v>
      </c>
      <c r="B37" s="138" t="s">
        <v>92</v>
      </c>
      <c r="C37" s="196">
        <v>0</v>
      </c>
      <c r="D37" s="126">
        <v>0</v>
      </c>
      <c r="E37" s="165">
        <v>0</v>
      </c>
      <c r="F37" s="126">
        <v>0</v>
      </c>
      <c r="G37" s="165">
        <v>0</v>
      </c>
      <c r="H37" s="126">
        <v>0</v>
      </c>
      <c r="I37" s="165">
        <v>0</v>
      </c>
      <c r="J37" s="126">
        <v>0</v>
      </c>
      <c r="K37" s="165">
        <v>0</v>
      </c>
      <c r="L37" s="126">
        <v>0</v>
      </c>
    </row>
    <row r="38" spans="1:12" ht="16.5" customHeight="1">
      <c r="A38" s="178">
        <v>30</v>
      </c>
      <c r="B38" s="138" t="s">
        <v>25</v>
      </c>
      <c r="C38" s="196">
        <v>0</v>
      </c>
      <c r="D38" s="126">
        <v>0</v>
      </c>
      <c r="E38" s="165">
        <v>0</v>
      </c>
      <c r="F38" s="126">
        <v>0</v>
      </c>
      <c r="G38" s="165">
        <v>0</v>
      </c>
      <c r="H38" s="126">
        <v>0</v>
      </c>
      <c r="I38" s="165">
        <v>0</v>
      </c>
      <c r="J38" s="126">
        <v>0</v>
      </c>
      <c r="K38" s="165">
        <v>0</v>
      </c>
      <c r="L38" s="126">
        <v>0</v>
      </c>
    </row>
    <row r="39" spans="1:12" ht="16.5" customHeight="1">
      <c r="A39" s="178">
        <v>31</v>
      </c>
      <c r="B39" s="138" t="s">
        <v>26</v>
      </c>
      <c r="C39" s="196">
        <v>0</v>
      </c>
      <c r="D39" s="126">
        <v>0</v>
      </c>
      <c r="E39" s="165">
        <v>0</v>
      </c>
      <c r="F39" s="126">
        <v>0</v>
      </c>
      <c r="G39" s="165">
        <v>0</v>
      </c>
      <c r="H39" s="126">
        <v>0</v>
      </c>
      <c r="I39" s="165">
        <v>0</v>
      </c>
      <c r="J39" s="126">
        <v>0</v>
      </c>
      <c r="K39" s="165">
        <v>0</v>
      </c>
      <c r="L39" s="126">
        <v>0</v>
      </c>
    </row>
    <row r="40" spans="1:12" ht="16.5" customHeight="1">
      <c r="A40" s="178">
        <v>32</v>
      </c>
      <c r="B40" s="138" t="s">
        <v>93</v>
      </c>
      <c r="C40" s="196">
        <v>0</v>
      </c>
      <c r="D40" s="126">
        <v>0</v>
      </c>
      <c r="E40" s="165">
        <v>0</v>
      </c>
      <c r="F40" s="126">
        <v>0</v>
      </c>
      <c r="G40" s="165">
        <v>0</v>
      </c>
      <c r="H40" s="126">
        <v>0</v>
      </c>
      <c r="I40" s="165">
        <v>0</v>
      </c>
      <c r="J40" s="126">
        <v>0</v>
      </c>
      <c r="K40" s="165">
        <v>0</v>
      </c>
      <c r="L40" s="126">
        <v>0</v>
      </c>
    </row>
    <row r="41" spans="1:12" ht="16.5" customHeight="1">
      <c r="A41" s="178">
        <v>33</v>
      </c>
      <c r="B41" s="138" t="s">
        <v>94</v>
      </c>
      <c r="C41" s="196">
        <v>0</v>
      </c>
      <c r="D41" s="126">
        <v>0</v>
      </c>
      <c r="E41" s="165">
        <v>0</v>
      </c>
      <c r="F41" s="126">
        <v>0</v>
      </c>
      <c r="G41" s="165">
        <v>0</v>
      </c>
      <c r="H41" s="126">
        <v>0</v>
      </c>
      <c r="I41" s="165">
        <v>0</v>
      </c>
      <c r="J41" s="126">
        <v>0</v>
      </c>
      <c r="K41" s="165">
        <v>0</v>
      </c>
      <c r="L41" s="126">
        <v>0</v>
      </c>
    </row>
    <row r="42" spans="1:12" ht="16.5" customHeight="1">
      <c r="A42" s="178">
        <v>34</v>
      </c>
      <c r="B42" s="138" t="s">
        <v>87</v>
      </c>
      <c r="C42" s="196">
        <v>0</v>
      </c>
      <c r="D42" s="126">
        <v>0</v>
      </c>
      <c r="E42" s="165">
        <v>0</v>
      </c>
      <c r="F42" s="126">
        <v>0</v>
      </c>
      <c r="G42" s="165">
        <v>0</v>
      </c>
      <c r="H42" s="126">
        <v>0</v>
      </c>
      <c r="I42" s="165">
        <v>0</v>
      </c>
      <c r="J42" s="126">
        <v>0</v>
      </c>
      <c r="K42" s="165">
        <v>0</v>
      </c>
      <c r="L42" s="126">
        <v>0</v>
      </c>
    </row>
    <row r="43" spans="1:12" ht="16.5" customHeight="1">
      <c r="A43" s="178">
        <v>35</v>
      </c>
      <c r="B43" s="138" t="s">
        <v>95</v>
      </c>
      <c r="C43" s="196">
        <v>0</v>
      </c>
      <c r="D43" s="126">
        <v>0</v>
      </c>
      <c r="E43" s="165">
        <v>0</v>
      </c>
      <c r="F43" s="126">
        <v>0</v>
      </c>
      <c r="G43" s="165">
        <v>0</v>
      </c>
      <c r="H43" s="126">
        <v>0</v>
      </c>
      <c r="I43" s="165">
        <v>0</v>
      </c>
      <c r="J43" s="126">
        <v>0</v>
      </c>
      <c r="K43" s="165">
        <v>0</v>
      </c>
      <c r="L43" s="126">
        <v>0</v>
      </c>
    </row>
    <row r="44" spans="1:19" ht="16.5" customHeight="1">
      <c r="A44" s="178">
        <v>36</v>
      </c>
      <c r="B44" s="138" t="s">
        <v>96</v>
      </c>
      <c r="C44" s="196">
        <v>88416</v>
      </c>
      <c r="D44" s="126">
        <v>237345869</v>
      </c>
      <c r="E44" s="165">
        <v>25140</v>
      </c>
      <c r="F44" s="126">
        <v>62117205.28</v>
      </c>
      <c r="G44" s="165">
        <v>21122</v>
      </c>
      <c r="H44" s="126">
        <v>61729938.32</v>
      </c>
      <c r="I44" s="165">
        <v>21122</v>
      </c>
      <c r="J44" s="126">
        <v>61828693</v>
      </c>
      <c r="K44" s="165">
        <v>21032</v>
      </c>
      <c r="L44" s="126">
        <v>51670032.4</v>
      </c>
      <c r="S44" s="52"/>
    </row>
    <row r="45" spans="1:12" ht="16.5" customHeight="1">
      <c r="A45" s="178">
        <v>37</v>
      </c>
      <c r="B45" s="138" t="s">
        <v>97</v>
      </c>
      <c r="C45" s="196">
        <v>0</v>
      </c>
      <c r="D45" s="126">
        <v>0</v>
      </c>
      <c r="E45" s="165">
        <v>0</v>
      </c>
      <c r="F45" s="126">
        <v>0</v>
      </c>
      <c r="G45" s="165">
        <v>0</v>
      </c>
      <c r="H45" s="126">
        <v>0</v>
      </c>
      <c r="I45" s="165">
        <v>0</v>
      </c>
      <c r="J45" s="126">
        <v>0</v>
      </c>
      <c r="K45" s="165">
        <v>0</v>
      </c>
      <c r="L45" s="126">
        <v>0</v>
      </c>
    </row>
    <row r="46" spans="1:12" ht="16.5" customHeight="1">
      <c r="A46" s="178">
        <v>38</v>
      </c>
      <c r="B46" s="138" t="s">
        <v>27</v>
      </c>
      <c r="C46" s="196">
        <v>0</v>
      </c>
      <c r="D46" s="126">
        <v>0</v>
      </c>
      <c r="E46" s="165">
        <v>0</v>
      </c>
      <c r="F46" s="126">
        <v>0</v>
      </c>
      <c r="G46" s="165">
        <v>0</v>
      </c>
      <c r="H46" s="126">
        <v>0</v>
      </c>
      <c r="I46" s="165">
        <v>0</v>
      </c>
      <c r="J46" s="126">
        <v>0</v>
      </c>
      <c r="K46" s="165">
        <v>0</v>
      </c>
      <c r="L46" s="126">
        <v>0</v>
      </c>
    </row>
    <row r="47" spans="1:12" ht="16.5" customHeight="1">
      <c r="A47" s="178">
        <v>39</v>
      </c>
      <c r="B47" s="138" t="s">
        <v>98</v>
      </c>
      <c r="C47" s="196">
        <v>0</v>
      </c>
      <c r="D47" s="126">
        <v>0</v>
      </c>
      <c r="E47" s="165">
        <v>0</v>
      </c>
      <c r="F47" s="126">
        <v>0</v>
      </c>
      <c r="G47" s="165">
        <v>0</v>
      </c>
      <c r="H47" s="126">
        <v>0</v>
      </c>
      <c r="I47" s="165">
        <v>0</v>
      </c>
      <c r="J47" s="126">
        <v>0</v>
      </c>
      <c r="K47" s="165">
        <v>0</v>
      </c>
      <c r="L47" s="126">
        <v>0</v>
      </c>
    </row>
    <row r="48" spans="1:12" ht="16.5" customHeight="1">
      <c r="A48" s="178">
        <v>40</v>
      </c>
      <c r="B48" s="138" t="s">
        <v>99</v>
      </c>
      <c r="C48" s="196">
        <v>0</v>
      </c>
      <c r="D48" s="126">
        <v>0</v>
      </c>
      <c r="E48" s="165">
        <v>0</v>
      </c>
      <c r="F48" s="126">
        <v>0</v>
      </c>
      <c r="G48" s="165">
        <v>0</v>
      </c>
      <c r="H48" s="126">
        <v>0</v>
      </c>
      <c r="I48" s="165">
        <v>0</v>
      </c>
      <c r="J48" s="126">
        <v>0</v>
      </c>
      <c r="K48" s="165">
        <v>0</v>
      </c>
      <c r="L48" s="126">
        <v>0</v>
      </c>
    </row>
    <row r="49" spans="1:12" ht="16.5" customHeight="1">
      <c r="A49" s="178">
        <v>41</v>
      </c>
      <c r="B49" s="138" t="s">
        <v>28</v>
      </c>
      <c r="C49" s="196">
        <v>0</v>
      </c>
      <c r="D49" s="126">
        <v>0</v>
      </c>
      <c r="E49" s="165">
        <v>0</v>
      </c>
      <c r="F49" s="126">
        <v>0</v>
      </c>
      <c r="G49" s="165">
        <v>0</v>
      </c>
      <c r="H49" s="126">
        <v>0</v>
      </c>
      <c r="I49" s="165">
        <v>0</v>
      </c>
      <c r="J49" s="126">
        <v>0</v>
      </c>
      <c r="K49" s="165">
        <v>0</v>
      </c>
      <c r="L49" s="126">
        <v>0</v>
      </c>
    </row>
    <row r="50" spans="1:12" ht="16.5" customHeight="1">
      <c r="A50" s="178">
        <v>42</v>
      </c>
      <c r="B50" s="138" t="s">
        <v>29</v>
      </c>
      <c r="C50" s="196">
        <v>0</v>
      </c>
      <c r="D50" s="126">
        <v>0</v>
      </c>
      <c r="E50" s="165">
        <v>0</v>
      </c>
      <c r="F50" s="126">
        <v>0</v>
      </c>
      <c r="G50" s="165">
        <v>0</v>
      </c>
      <c r="H50" s="126">
        <v>0</v>
      </c>
      <c r="I50" s="165">
        <v>0</v>
      </c>
      <c r="J50" s="126">
        <v>0</v>
      </c>
      <c r="K50" s="165">
        <v>0</v>
      </c>
      <c r="L50" s="126">
        <v>0</v>
      </c>
    </row>
    <row r="51" spans="1:12" ht="16.5" customHeight="1">
      <c r="A51" s="178">
        <v>43</v>
      </c>
      <c r="B51" s="138" t="s">
        <v>30</v>
      </c>
      <c r="C51" s="196">
        <v>0</v>
      </c>
      <c r="D51" s="126">
        <v>0</v>
      </c>
      <c r="E51" s="165">
        <v>0</v>
      </c>
      <c r="F51" s="126">
        <v>0</v>
      </c>
      <c r="G51" s="165">
        <v>0</v>
      </c>
      <c r="H51" s="126">
        <v>0</v>
      </c>
      <c r="I51" s="165">
        <v>0</v>
      </c>
      <c r="J51" s="126">
        <v>0</v>
      </c>
      <c r="K51" s="165">
        <v>0</v>
      </c>
      <c r="L51" s="126">
        <v>0</v>
      </c>
    </row>
    <row r="52" spans="1:18" ht="16.5" customHeight="1">
      <c r="A52" s="178">
        <v>44</v>
      </c>
      <c r="B52" s="138" t="s">
        <v>31</v>
      </c>
      <c r="C52" s="196">
        <v>12892</v>
      </c>
      <c r="D52" s="126">
        <v>32146492</v>
      </c>
      <c r="E52" s="165">
        <v>3547</v>
      </c>
      <c r="F52" s="126">
        <v>8168029.32</v>
      </c>
      <c r="G52" s="165">
        <v>3143</v>
      </c>
      <c r="H52" s="126">
        <v>8145089.68</v>
      </c>
      <c r="I52" s="165">
        <v>3143</v>
      </c>
      <c r="J52" s="126">
        <v>8065485.5</v>
      </c>
      <c r="K52" s="165">
        <v>3059</v>
      </c>
      <c r="L52" s="126">
        <v>7767887.5</v>
      </c>
      <c r="R52" s="52"/>
    </row>
    <row r="53" spans="1:12" ht="16.5" customHeight="1">
      <c r="A53" s="178">
        <v>45</v>
      </c>
      <c r="B53" s="138" t="s">
        <v>146</v>
      </c>
      <c r="C53" s="196">
        <v>0</v>
      </c>
      <c r="D53" s="126">
        <v>0</v>
      </c>
      <c r="E53" s="165">
        <v>0</v>
      </c>
      <c r="F53" s="126">
        <v>0</v>
      </c>
      <c r="G53" s="165">
        <v>0</v>
      </c>
      <c r="H53" s="126">
        <v>0</v>
      </c>
      <c r="I53" s="165">
        <v>0</v>
      </c>
      <c r="J53" s="126">
        <v>0</v>
      </c>
      <c r="K53" s="165">
        <v>0</v>
      </c>
      <c r="L53" s="126">
        <v>0</v>
      </c>
    </row>
    <row r="54" spans="1:12" ht="16.5" customHeight="1">
      <c r="A54" s="178">
        <v>46</v>
      </c>
      <c r="B54" s="138" t="s">
        <v>147</v>
      </c>
      <c r="C54" s="196">
        <v>0</v>
      </c>
      <c r="D54" s="126">
        <v>0</v>
      </c>
      <c r="E54" s="165">
        <v>0</v>
      </c>
      <c r="F54" s="126">
        <v>0</v>
      </c>
      <c r="G54" s="165">
        <v>0</v>
      </c>
      <c r="H54" s="126">
        <v>0</v>
      </c>
      <c r="I54" s="165">
        <v>0</v>
      </c>
      <c r="J54" s="126">
        <v>0</v>
      </c>
      <c r="K54" s="165">
        <v>0</v>
      </c>
      <c r="L54" s="126">
        <v>0</v>
      </c>
    </row>
    <row r="55" spans="1:12" ht="16.5" customHeight="1">
      <c r="A55" s="178">
        <v>47</v>
      </c>
      <c r="B55" s="138" t="s">
        <v>32</v>
      </c>
      <c r="C55" s="196">
        <v>0</v>
      </c>
      <c r="D55" s="126">
        <v>0</v>
      </c>
      <c r="E55" s="165">
        <v>0</v>
      </c>
      <c r="F55" s="126">
        <v>0</v>
      </c>
      <c r="G55" s="165">
        <v>0</v>
      </c>
      <c r="H55" s="126">
        <v>0</v>
      </c>
      <c r="I55" s="165">
        <v>0</v>
      </c>
      <c r="J55" s="126">
        <v>0</v>
      </c>
      <c r="K55" s="165">
        <v>0</v>
      </c>
      <c r="L55" s="126">
        <v>0</v>
      </c>
    </row>
    <row r="56" spans="1:12" ht="16.5" customHeight="1">
      <c r="A56" s="178">
        <v>48</v>
      </c>
      <c r="B56" s="138" t="s">
        <v>100</v>
      </c>
      <c r="C56" s="196">
        <v>0</v>
      </c>
      <c r="D56" s="126">
        <v>0</v>
      </c>
      <c r="E56" s="165">
        <v>0</v>
      </c>
      <c r="F56" s="126">
        <v>0</v>
      </c>
      <c r="G56" s="165">
        <v>0</v>
      </c>
      <c r="H56" s="126">
        <v>0</v>
      </c>
      <c r="I56" s="165">
        <v>0</v>
      </c>
      <c r="J56" s="126">
        <v>0</v>
      </c>
      <c r="K56" s="165">
        <v>0</v>
      </c>
      <c r="L56" s="126">
        <v>0</v>
      </c>
    </row>
    <row r="57" spans="1:12" ht="16.5" customHeight="1">
      <c r="A57" s="178">
        <v>49</v>
      </c>
      <c r="B57" s="138" t="s">
        <v>149</v>
      </c>
      <c r="C57" s="196">
        <v>0</v>
      </c>
      <c r="D57" s="126">
        <v>0</v>
      </c>
      <c r="E57" s="165">
        <v>0</v>
      </c>
      <c r="F57" s="126">
        <v>0</v>
      </c>
      <c r="G57" s="165">
        <v>0</v>
      </c>
      <c r="H57" s="126">
        <v>0</v>
      </c>
      <c r="I57" s="165">
        <v>0</v>
      </c>
      <c r="J57" s="126">
        <v>0</v>
      </c>
      <c r="K57" s="165">
        <v>0</v>
      </c>
      <c r="L57" s="126">
        <v>0</v>
      </c>
    </row>
    <row r="58" spans="1:12" ht="16.5" customHeight="1">
      <c r="A58" s="178">
        <v>50</v>
      </c>
      <c r="B58" s="138" t="s">
        <v>148</v>
      </c>
      <c r="C58" s="196">
        <v>0</v>
      </c>
      <c r="D58" s="126">
        <v>0</v>
      </c>
      <c r="E58" s="165">
        <v>0</v>
      </c>
      <c r="F58" s="126">
        <v>0</v>
      </c>
      <c r="G58" s="165">
        <v>0</v>
      </c>
      <c r="H58" s="126">
        <v>0</v>
      </c>
      <c r="I58" s="165">
        <v>0</v>
      </c>
      <c r="J58" s="126">
        <v>0</v>
      </c>
      <c r="K58" s="165">
        <v>0</v>
      </c>
      <c r="L58" s="126">
        <v>0</v>
      </c>
    </row>
    <row r="59" spans="1:12" ht="16.5" customHeight="1">
      <c r="A59" s="178">
        <v>51</v>
      </c>
      <c r="B59" s="138" t="s">
        <v>101</v>
      </c>
      <c r="C59" s="196">
        <v>0</v>
      </c>
      <c r="D59" s="126">
        <v>0</v>
      </c>
      <c r="E59" s="165">
        <v>0</v>
      </c>
      <c r="F59" s="126">
        <v>0</v>
      </c>
      <c r="G59" s="165">
        <v>0</v>
      </c>
      <c r="H59" s="126">
        <v>0</v>
      </c>
      <c r="I59" s="165">
        <v>0</v>
      </c>
      <c r="J59" s="126">
        <v>0</v>
      </c>
      <c r="K59" s="165">
        <v>0</v>
      </c>
      <c r="L59" s="126">
        <v>0</v>
      </c>
    </row>
    <row r="60" spans="1:12" ht="16.5" customHeight="1">
      <c r="A60" s="178">
        <v>52</v>
      </c>
      <c r="B60" s="138" t="s">
        <v>33</v>
      </c>
      <c r="C60" s="196">
        <v>0</v>
      </c>
      <c r="D60" s="126">
        <v>0</v>
      </c>
      <c r="E60" s="165">
        <v>0</v>
      </c>
      <c r="F60" s="126">
        <v>0</v>
      </c>
      <c r="G60" s="165">
        <v>0</v>
      </c>
      <c r="H60" s="126">
        <v>0</v>
      </c>
      <c r="I60" s="165">
        <v>0</v>
      </c>
      <c r="J60" s="126">
        <v>0</v>
      </c>
      <c r="K60" s="165">
        <v>0</v>
      </c>
      <c r="L60" s="126">
        <v>0</v>
      </c>
    </row>
    <row r="61" spans="1:12" ht="16.5" customHeight="1">
      <c r="A61" s="178">
        <v>53</v>
      </c>
      <c r="B61" s="138" t="s">
        <v>34</v>
      </c>
      <c r="C61" s="196">
        <v>0</v>
      </c>
      <c r="D61" s="126">
        <v>0</v>
      </c>
      <c r="E61" s="165">
        <v>0</v>
      </c>
      <c r="F61" s="126">
        <v>0</v>
      </c>
      <c r="G61" s="165">
        <v>0</v>
      </c>
      <c r="H61" s="126">
        <v>0</v>
      </c>
      <c r="I61" s="165">
        <v>0</v>
      </c>
      <c r="J61" s="126">
        <v>0</v>
      </c>
      <c r="K61" s="165">
        <v>0</v>
      </c>
      <c r="L61" s="126">
        <v>0</v>
      </c>
    </row>
    <row r="62" spans="1:12" ht="16.5" customHeight="1">
      <c r="A62" s="178">
        <v>54</v>
      </c>
      <c r="B62" s="138" t="s">
        <v>61</v>
      </c>
      <c r="C62" s="196">
        <v>0</v>
      </c>
      <c r="D62" s="126">
        <v>0</v>
      </c>
      <c r="E62" s="165">
        <v>0</v>
      </c>
      <c r="F62" s="126">
        <v>0</v>
      </c>
      <c r="G62" s="165">
        <v>0</v>
      </c>
      <c r="H62" s="126">
        <v>0</v>
      </c>
      <c r="I62" s="165">
        <v>0</v>
      </c>
      <c r="J62" s="126">
        <v>0</v>
      </c>
      <c r="K62" s="165">
        <v>0</v>
      </c>
      <c r="L62" s="126">
        <v>0</v>
      </c>
    </row>
    <row r="63" spans="1:12" ht="16.5" customHeight="1">
      <c r="A63" s="178">
        <v>55</v>
      </c>
      <c r="B63" s="138" t="s">
        <v>102</v>
      </c>
      <c r="C63" s="196">
        <v>0</v>
      </c>
      <c r="D63" s="126">
        <v>0</v>
      </c>
      <c r="E63" s="165">
        <v>0</v>
      </c>
      <c r="F63" s="126">
        <v>0</v>
      </c>
      <c r="G63" s="165">
        <v>0</v>
      </c>
      <c r="H63" s="126">
        <v>0</v>
      </c>
      <c r="I63" s="165">
        <v>0</v>
      </c>
      <c r="J63" s="126">
        <v>0</v>
      </c>
      <c r="K63" s="165">
        <v>0</v>
      </c>
      <c r="L63" s="126">
        <v>0</v>
      </c>
    </row>
    <row r="64" spans="1:12" ht="16.5" customHeight="1">
      <c r="A64" s="178">
        <v>56</v>
      </c>
      <c r="B64" s="138" t="s">
        <v>103</v>
      </c>
      <c r="C64" s="196">
        <v>0</v>
      </c>
      <c r="D64" s="126">
        <v>0</v>
      </c>
      <c r="E64" s="165">
        <v>0</v>
      </c>
      <c r="F64" s="126">
        <v>0</v>
      </c>
      <c r="G64" s="165">
        <v>0</v>
      </c>
      <c r="H64" s="126">
        <v>0</v>
      </c>
      <c r="I64" s="165">
        <v>0</v>
      </c>
      <c r="J64" s="126">
        <v>0</v>
      </c>
      <c r="K64" s="165">
        <v>0</v>
      </c>
      <c r="L64" s="126">
        <v>0</v>
      </c>
    </row>
    <row r="65" spans="1:12" ht="16.5" customHeight="1">
      <c r="A65" s="178">
        <v>57</v>
      </c>
      <c r="B65" s="138" t="s">
        <v>150</v>
      </c>
      <c r="C65" s="196">
        <v>0</v>
      </c>
      <c r="D65" s="126">
        <v>0</v>
      </c>
      <c r="E65" s="165">
        <v>0</v>
      </c>
      <c r="F65" s="126">
        <v>0</v>
      </c>
      <c r="G65" s="165">
        <v>0</v>
      </c>
      <c r="H65" s="126">
        <v>0</v>
      </c>
      <c r="I65" s="165">
        <v>0</v>
      </c>
      <c r="J65" s="126">
        <v>0</v>
      </c>
      <c r="K65" s="165">
        <v>0</v>
      </c>
      <c r="L65" s="126">
        <v>0</v>
      </c>
    </row>
    <row r="66" spans="1:12" ht="16.5" customHeight="1">
      <c r="A66" s="178">
        <v>58</v>
      </c>
      <c r="B66" s="138" t="s">
        <v>104</v>
      </c>
      <c r="C66" s="196">
        <v>0</v>
      </c>
      <c r="D66" s="126">
        <v>0</v>
      </c>
      <c r="E66" s="165">
        <v>0</v>
      </c>
      <c r="F66" s="126">
        <v>0</v>
      </c>
      <c r="G66" s="165">
        <v>0</v>
      </c>
      <c r="H66" s="126">
        <v>0</v>
      </c>
      <c r="I66" s="165">
        <v>0</v>
      </c>
      <c r="J66" s="126">
        <v>0</v>
      </c>
      <c r="K66" s="165">
        <v>0</v>
      </c>
      <c r="L66" s="126">
        <v>0</v>
      </c>
    </row>
    <row r="67" spans="1:12" ht="16.5" customHeight="1">
      <c r="A67" s="178">
        <v>59</v>
      </c>
      <c r="B67" s="138" t="s">
        <v>105</v>
      </c>
      <c r="C67" s="196">
        <v>0</v>
      </c>
      <c r="D67" s="126">
        <v>0</v>
      </c>
      <c r="E67" s="165">
        <v>0</v>
      </c>
      <c r="F67" s="126">
        <v>0</v>
      </c>
      <c r="G67" s="165">
        <v>0</v>
      </c>
      <c r="H67" s="126">
        <v>0</v>
      </c>
      <c r="I67" s="165">
        <v>0</v>
      </c>
      <c r="J67" s="126">
        <v>0</v>
      </c>
      <c r="K67" s="165">
        <v>0</v>
      </c>
      <c r="L67" s="126">
        <v>0</v>
      </c>
    </row>
    <row r="68" spans="1:12" ht="16.5" customHeight="1">
      <c r="A68" s="178">
        <v>60</v>
      </c>
      <c r="B68" s="138" t="s">
        <v>106</v>
      </c>
      <c r="C68" s="196">
        <v>0</v>
      </c>
      <c r="D68" s="126">
        <v>0</v>
      </c>
      <c r="E68" s="165">
        <v>0</v>
      </c>
      <c r="F68" s="126">
        <v>0</v>
      </c>
      <c r="G68" s="165">
        <v>0</v>
      </c>
      <c r="H68" s="126">
        <v>0</v>
      </c>
      <c r="I68" s="165">
        <v>0</v>
      </c>
      <c r="J68" s="126">
        <v>0</v>
      </c>
      <c r="K68" s="165">
        <v>0</v>
      </c>
      <c r="L68" s="126">
        <v>0</v>
      </c>
    </row>
    <row r="69" spans="1:12" ht="16.5" customHeight="1">
      <c r="A69" s="178">
        <v>61</v>
      </c>
      <c r="B69" s="138" t="s">
        <v>107</v>
      </c>
      <c r="C69" s="196">
        <v>0</v>
      </c>
      <c r="D69" s="126">
        <v>0</v>
      </c>
      <c r="E69" s="165">
        <v>0</v>
      </c>
      <c r="F69" s="126">
        <v>0</v>
      </c>
      <c r="G69" s="165">
        <v>0</v>
      </c>
      <c r="H69" s="126">
        <v>0</v>
      </c>
      <c r="I69" s="165">
        <v>0</v>
      </c>
      <c r="J69" s="126">
        <v>0</v>
      </c>
      <c r="K69" s="165">
        <v>0</v>
      </c>
      <c r="L69" s="126">
        <v>0</v>
      </c>
    </row>
    <row r="70" spans="1:12" ht="16.5" customHeight="1">
      <c r="A70" s="178">
        <v>62</v>
      </c>
      <c r="B70" s="138" t="s">
        <v>108</v>
      </c>
      <c r="C70" s="196">
        <v>0</v>
      </c>
      <c r="D70" s="126">
        <v>0</v>
      </c>
      <c r="E70" s="165">
        <v>0</v>
      </c>
      <c r="F70" s="126">
        <v>0</v>
      </c>
      <c r="G70" s="165">
        <v>0</v>
      </c>
      <c r="H70" s="126">
        <v>0</v>
      </c>
      <c r="I70" s="165">
        <v>0</v>
      </c>
      <c r="J70" s="126">
        <v>0</v>
      </c>
      <c r="K70" s="165">
        <v>0</v>
      </c>
      <c r="L70" s="126">
        <v>0</v>
      </c>
    </row>
    <row r="71" spans="1:21" s="86" customFormat="1" ht="15.75" customHeight="1">
      <c r="A71" s="178">
        <v>63</v>
      </c>
      <c r="B71" s="138" t="s">
        <v>109</v>
      </c>
      <c r="C71" s="196">
        <v>0</v>
      </c>
      <c r="D71" s="126">
        <v>0</v>
      </c>
      <c r="E71" s="165">
        <v>0</v>
      </c>
      <c r="F71" s="126">
        <v>0</v>
      </c>
      <c r="G71" s="165">
        <v>0</v>
      </c>
      <c r="H71" s="126">
        <v>0</v>
      </c>
      <c r="I71" s="165">
        <v>0</v>
      </c>
      <c r="J71" s="126">
        <v>0</v>
      </c>
      <c r="K71" s="165">
        <v>0</v>
      </c>
      <c r="L71" s="126">
        <v>0</v>
      </c>
      <c r="M71" s="52"/>
      <c r="N71" s="52"/>
      <c r="O71" s="52"/>
      <c r="P71" s="52"/>
      <c r="Q71" s="136"/>
      <c r="R71" s="137"/>
      <c r="S71" s="123"/>
      <c r="T71" s="123"/>
      <c r="U71" s="123"/>
    </row>
    <row r="72" spans="1:21" s="86" customFormat="1" ht="15.75" customHeight="1">
      <c r="A72" s="178">
        <v>64</v>
      </c>
      <c r="B72" s="138" t="s">
        <v>110</v>
      </c>
      <c r="C72" s="196">
        <v>0</v>
      </c>
      <c r="D72" s="126">
        <v>0</v>
      </c>
      <c r="E72" s="165">
        <v>0</v>
      </c>
      <c r="F72" s="126">
        <v>0</v>
      </c>
      <c r="G72" s="165">
        <v>0</v>
      </c>
      <c r="H72" s="126">
        <v>0</v>
      </c>
      <c r="I72" s="165">
        <v>0</v>
      </c>
      <c r="J72" s="126">
        <v>0</v>
      </c>
      <c r="K72" s="165">
        <v>0</v>
      </c>
      <c r="L72" s="126">
        <v>0</v>
      </c>
      <c r="M72" s="52"/>
      <c r="N72" s="52"/>
      <c r="O72" s="52"/>
      <c r="P72" s="52"/>
      <c r="Q72" s="136"/>
      <c r="R72" s="137"/>
      <c r="S72" s="123"/>
      <c r="T72" s="123"/>
      <c r="U72" s="123"/>
    </row>
    <row r="73" spans="1:21" s="86" customFormat="1" ht="15.75" customHeight="1">
      <c r="A73" s="178">
        <v>65</v>
      </c>
      <c r="B73" s="138" t="s">
        <v>111</v>
      </c>
      <c r="C73" s="196">
        <v>0</v>
      </c>
      <c r="D73" s="126">
        <v>0</v>
      </c>
      <c r="E73" s="165">
        <v>0</v>
      </c>
      <c r="F73" s="126">
        <v>0</v>
      </c>
      <c r="G73" s="165">
        <v>0</v>
      </c>
      <c r="H73" s="126">
        <v>0</v>
      </c>
      <c r="I73" s="165">
        <v>0</v>
      </c>
      <c r="J73" s="126">
        <v>0</v>
      </c>
      <c r="K73" s="165">
        <v>0</v>
      </c>
      <c r="L73" s="126">
        <v>0</v>
      </c>
      <c r="M73" s="52"/>
      <c r="N73" s="52"/>
      <c r="O73" s="52"/>
      <c r="P73" s="52"/>
      <c r="Q73" s="136"/>
      <c r="R73" s="137"/>
      <c r="S73" s="123"/>
      <c r="T73" s="123"/>
      <c r="U73" s="123"/>
    </row>
    <row r="74" spans="1:21" s="108" customFormat="1" ht="14.25">
      <c r="A74" s="178">
        <v>66</v>
      </c>
      <c r="B74" s="138" t="s">
        <v>112</v>
      </c>
      <c r="C74" s="196">
        <v>0</v>
      </c>
      <c r="D74" s="126">
        <v>0</v>
      </c>
      <c r="E74" s="165">
        <v>0</v>
      </c>
      <c r="F74" s="126">
        <v>0</v>
      </c>
      <c r="G74" s="165">
        <v>0</v>
      </c>
      <c r="H74" s="126">
        <v>0</v>
      </c>
      <c r="I74" s="165">
        <v>0</v>
      </c>
      <c r="J74" s="126">
        <v>0</v>
      </c>
      <c r="K74" s="165">
        <v>0</v>
      </c>
      <c r="L74" s="126">
        <v>0</v>
      </c>
      <c r="M74" s="52"/>
      <c r="N74" s="52"/>
      <c r="O74" s="52"/>
      <c r="P74" s="52"/>
      <c r="Q74" s="112"/>
      <c r="R74" s="137"/>
      <c r="S74" s="123"/>
      <c r="T74" s="123"/>
      <c r="U74" s="123"/>
    </row>
    <row r="75" spans="1:12" ht="14.25">
      <c r="A75" s="178">
        <v>67</v>
      </c>
      <c r="B75" s="138" t="s">
        <v>113</v>
      </c>
      <c r="C75" s="196">
        <v>0</v>
      </c>
      <c r="D75" s="126">
        <v>0</v>
      </c>
      <c r="E75" s="165">
        <v>0</v>
      </c>
      <c r="F75" s="126">
        <v>0</v>
      </c>
      <c r="G75" s="165">
        <v>0</v>
      </c>
      <c r="H75" s="126">
        <v>0</v>
      </c>
      <c r="I75" s="165">
        <v>0</v>
      </c>
      <c r="J75" s="126">
        <v>0</v>
      </c>
      <c r="K75" s="165">
        <v>0</v>
      </c>
      <c r="L75" s="126">
        <v>0</v>
      </c>
    </row>
    <row r="76" spans="1:12" ht="14.25">
      <c r="A76" s="178">
        <v>68</v>
      </c>
      <c r="B76" s="138" t="s">
        <v>114</v>
      </c>
      <c r="C76" s="196">
        <v>0</v>
      </c>
      <c r="D76" s="126">
        <v>0</v>
      </c>
      <c r="E76" s="165">
        <v>0</v>
      </c>
      <c r="F76" s="126">
        <v>0</v>
      </c>
      <c r="G76" s="165">
        <v>0</v>
      </c>
      <c r="H76" s="126">
        <v>0</v>
      </c>
      <c r="I76" s="165">
        <v>0</v>
      </c>
      <c r="J76" s="126">
        <v>0</v>
      </c>
      <c r="K76" s="165">
        <v>0</v>
      </c>
      <c r="L76" s="126">
        <v>0</v>
      </c>
    </row>
    <row r="77" spans="1:12" ht="14.25">
      <c r="A77" s="178">
        <v>69</v>
      </c>
      <c r="B77" s="138" t="s">
        <v>115</v>
      </c>
      <c r="C77" s="196">
        <v>0</v>
      </c>
      <c r="D77" s="126">
        <v>0</v>
      </c>
      <c r="E77" s="165">
        <v>0</v>
      </c>
      <c r="F77" s="126">
        <v>0</v>
      </c>
      <c r="G77" s="165">
        <v>0</v>
      </c>
      <c r="H77" s="126">
        <v>0</v>
      </c>
      <c r="I77" s="165">
        <v>0</v>
      </c>
      <c r="J77" s="126">
        <v>0</v>
      </c>
      <c r="K77" s="165">
        <v>0</v>
      </c>
      <c r="L77" s="126">
        <v>0</v>
      </c>
    </row>
    <row r="78" spans="1:12" ht="14.25">
      <c r="A78" s="178">
        <v>70</v>
      </c>
      <c r="B78" s="138" t="s">
        <v>116</v>
      </c>
      <c r="C78" s="196">
        <v>0</v>
      </c>
      <c r="D78" s="126">
        <v>0</v>
      </c>
      <c r="E78" s="165">
        <v>0</v>
      </c>
      <c r="F78" s="126">
        <v>0</v>
      </c>
      <c r="G78" s="165">
        <v>0</v>
      </c>
      <c r="H78" s="126">
        <v>0</v>
      </c>
      <c r="I78" s="165">
        <v>0</v>
      </c>
      <c r="J78" s="126">
        <v>0</v>
      </c>
      <c r="K78" s="165">
        <v>0</v>
      </c>
      <c r="L78" s="126">
        <v>0</v>
      </c>
    </row>
    <row r="79" spans="1:12" ht="14.25">
      <c r="A79" s="178">
        <v>71</v>
      </c>
      <c r="B79" s="138" t="s">
        <v>117</v>
      </c>
      <c r="C79" s="196">
        <v>0</v>
      </c>
      <c r="D79" s="126">
        <v>0</v>
      </c>
      <c r="E79" s="165">
        <v>0</v>
      </c>
      <c r="F79" s="126">
        <v>0</v>
      </c>
      <c r="G79" s="165">
        <v>0</v>
      </c>
      <c r="H79" s="126">
        <v>0</v>
      </c>
      <c r="I79" s="165">
        <v>0</v>
      </c>
      <c r="J79" s="126">
        <v>0</v>
      </c>
      <c r="K79" s="165">
        <v>0</v>
      </c>
      <c r="L79" s="126">
        <v>0</v>
      </c>
    </row>
    <row r="80" spans="1:12" ht="14.25">
      <c r="A80" s="178">
        <v>72</v>
      </c>
      <c r="B80" s="138" t="s">
        <v>118</v>
      </c>
      <c r="C80" s="196">
        <v>0</v>
      </c>
      <c r="D80" s="126">
        <v>0</v>
      </c>
      <c r="E80" s="165">
        <v>0</v>
      </c>
      <c r="F80" s="126">
        <v>0</v>
      </c>
      <c r="G80" s="165">
        <v>0</v>
      </c>
      <c r="H80" s="126">
        <v>0</v>
      </c>
      <c r="I80" s="165">
        <v>0</v>
      </c>
      <c r="J80" s="126">
        <v>0</v>
      </c>
      <c r="K80" s="165">
        <v>0</v>
      </c>
      <c r="L80" s="126">
        <v>0</v>
      </c>
    </row>
    <row r="81" spans="1:12" ht="14.25">
      <c r="A81" s="178">
        <v>73</v>
      </c>
      <c r="B81" s="138" t="s">
        <v>119</v>
      </c>
      <c r="C81" s="196">
        <v>0</v>
      </c>
      <c r="D81" s="126">
        <v>0</v>
      </c>
      <c r="E81" s="165">
        <v>0</v>
      </c>
      <c r="F81" s="126">
        <v>0</v>
      </c>
      <c r="G81" s="165">
        <v>0</v>
      </c>
      <c r="H81" s="126">
        <v>0</v>
      </c>
      <c r="I81" s="165">
        <v>0</v>
      </c>
      <c r="J81" s="126">
        <v>0</v>
      </c>
      <c r="K81" s="165">
        <v>0</v>
      </c>
      <c r="L81" s="126">
        <v>0</v>
      </c>
    </row>
    <row r="82" spans="1:12" ht="14.25">
      <c r="A82" s="178">
        <v>74</v>
      </c>
      <c r="B82" s="138" t="s">
        <v>120</v>
      </c>
      <c r="C82" s="196">
        <v>0</v>
      </c>
      <c r="D82" s="126">
        <v>0</v>
      </c>
      <c r="E82" s="165">
        <v>0</v>
      </c>
      <c r="F82" s="126">
        <v>0</v>
      </c>
      <c r="G82" s="165">
        <v>0</v>
      </c>
      <c r="H82" s="126">
        <v>0</v>
      </c>
      <c r="I82" s="165">
        <v>0</v>
      </c>
      <c r="J82" s="126">
        <v>0</v>
      </c>
      <c r="K82" s="165">
        <v>0</v>
      </c>
      <c r="L82" s="126">
        <v>0</v>
      </c>
    </row>
    <row r="83" spans="1:12" ht="14.25">
      <c r="A83" s="178">
        <v>75</v>
      </c>
      <c r="B83" s="138" t="s">
        <v>121</v>
      </c>
      <c r="C83" s="196">
        <v>0</v>
      </c>
      <c r="D83" s="126">
        <v>0</v>
      </c>
      <c r="E83" s="165">
        <v>0</v>
      </c>
      <c r="F83" s="126">
        <v>0</v>
      </c>
      <c r="G83" s="165">
        <v>0</v>
      </c>
      <c r="H83" s="126">
        <v>0</v>
      </c>
      <c r="I83" s="165">
        <v>0</v>
      </c>
      <c r="J83" s="126">
        <v>0</v>
      </c>
      <c r="K83" s="165">
        <v>0</v>
      </c>
      <c r="L83" s="126">
        <v>0</v>
      </c>
    </row>
    <row r="84" spans="1:12" ht="14.25">
      <c r="A84" s="178">
        <v>76</v>
      </c>
      <c r="B84" s="138" t="s">
        <v>122</v>
      </c>
      <c r="C84" s="196">
        <v>0</v>
      </c>
      <c r="D84" s="126">
        <v>0</v>
      </c>
      <c r="E84" s="165">
        <v>0</v>
      </c>
      <c r="F84" s="126">
        <v>0</v>
      </c>
      <c r="G84" s="165">
        <v>0</v>
      </c>
      <c r="H84" s="126">
        <v>0</v>
      </c>
      <c r="I84" s="165">
        <v>0</v>
      </c>
      <c r="J84" s="126">
        <v>0</v>
      </c>
      <c r="K84" s="165">
        <v>0</v>
      </c>
      <c r="L84" s="126">
        <v>0</v>
      </c>
    </row>
    <row r="85" spans="1:12" ht="14.25">
      <c r="A85" s="178">
        <v>77</v>
      </c>
      <c r="B85" s="138" t="s">
        <v>123</v>
      </c>
      <c r="C85" s="196">
        <v>0</v>
      </c>
      <c r="D85" s="126">
        <v>0</v>
      </c>
      <c r="E85" s="165">
        <v>0</v>
      </c>
      <c r="F85" s="126">
        <v>0</v>
      </c>
      <c r="G85" s="165">
        <v>0</v>
      </c>
      <c r="H85" s="126">
        <v>0</v>
      </c>
      <c r="I85" s="165">
        <v>0</v>
      </c>
      <c r="J85" s="126">
        <v>0</v>
      </c>
      <c r="K85" s="165">
        <v>0</v>
      </c>
      <c r="L85" s="126">
        <v>0</v>
      </c>
    </row>
    <row r="86" spans="1:12" ht="14.25">
      <c r="A86" s="178">
        <v>0</v>
      </c>
      <c r="B86" s="138" t="s">
        <v>152</v>
      </c>
      <c r="C86" s="165">
        <v>129851</v>
      </c>
      <c r="D86" s="111">
        <v>341603025</v>
      </c>
      <c r="E86" s="165">
        <v>36173</v>
      </c>
      <c r="F86" s="111">
        <v>88454714.86</v>
      </c>
      <c r="G86" s="165">
        <v>31416</v>
      </c>
      <c r="H86" s="111">
        <v>87894853.92</v>
      </c>
      <c r="I86" s="165">
        <v>31673</v>
      </c>
      <c r="J86" s="111">
        <v>87900856.5</v>
      </c>
      <c r="K86" s="165">
        <v>30589</v>
      </c>
      <c r="L86" s="111">
        <v>77352599.72</v>
      </c>
    </row>
  </sheetData>
  <sheetProtection/>
  <mergeCells count="9">
    <mergeCell ref="A5:L5"/>
    <mergeCell ref="A7:A8"/>
    <mergeCell ref="B7:B8"/>
    <mergeCell ref="C7:C8"/>
    <mergeCell ref="D7:D8"/>
    <mergeCell ref="E7:F7"/>
    <mergeCell ref="G7:H7"/>
    <mergeCell ref="I7:J7"/>
    <mergeCell ref="K7:L7"/>
  </mergeCells>
  <printOptions/>
  <pageMargins left="1.1023622047244095" right="0.7086614173228347" top="0.15748031496062992" bottom="0.15748031496062992" header="0.31496062992125984" footer="0.31496062992125984"/>
  <pageSetup fitToHeight="1" fitToWidth="1" horizontalDpi="600" verticalDpi="600" orientation="landscape" paperSize="9" scale="2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AA86"/>
  <sheetViews>
    <sheetView zoomScalePageLayoutView="0" workbookViewId="0" topLeftCell="A1">
      <pane xSplit="2" ySplit="8" topLeftCell="C7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86" sqref="B86"/>
    </sheetView>
  </sheetViews>
  <sheetFormatPr defaultColWidth="9.140625" defaultRowHeight="15"/>
  <cols>
    <col min="1" max="1" width="9.8515625" style="68" customWidth="1"/>
    <col min="2" max="2" width="94.00390625" style="67" customWidth="1"/>
    <col min="3" max="3" width="13.421875" style="68" customWidth="1"/>
    <col min="4" max="4" width="24.57421875" style="50" customWidth="1"/>
    <col min="5" max="5" width="12.57421875" style="68" customWidth="1"/>
    <col min="6" max="6" width="20.57421875" style="51" customWidth="1"/>
    <col min="7" max="7" width="15.28125" style="68" customWidth="1"/>
    <col min="8" max="8" width="18.57421875" style="51" customWidth="1"/>
    <col min="9" max="9" width="14.00390625" style="68" customWidth="1"/>
    <col min="10" max="10" width="18.28125" style="51" customWidth="1"/>
    <col min="11" max="11" width="10.7109375" style="68" customWidth="1"/>
    <col min="12" max="12" width="19.00390625" style="51" customWidth="1"/>
    <col min="13" max="13" width="15.28125" style="67" customWidth="1"/>
    <col min="14" max="14" width="10.7109375" style="67" customWidth="1"/>
    <col min="15" max="15" width="14.00390625" style="67" customWidth="1"/>
    <col min="16" max="16" width="15.28125" style="67" customWidth="1"/>
    <col min="17" max="16384" width="9.140625" style="67" customWidth="1"/>
  </cols>
  <sheetData>
    <row r="1" spans="1:12" s="18" customFormat="1" ht="14.25">
      <c r="A1" s="22"/>
      <c r="B1" s="17"/>
      <c r="C1" s="20"/>
      <c r="D1" s="34"/>
      <c r="E1" s="21"/>
      <c r="F1" s="26"/>
      <c r="G1" s="21"/>
      <c r="H1" s="26"/>
      <c r="I1" s="21"/>
      <c r="J1" s="26"/>
      <c r="K1" s="21"/>
      <c r="L1" s="34" t="s">
        <v>154</v>
      </c>
    </row>
    <row r="2" spans="1:12" s="18" customFormat="1" ht="14.25">
      <c r="A2" s="22"/>
      <c r="B2" s="17"/>
      <c r="C2" s="20"/>
      <c r="D2" s="34"/>
      <c r="E2" s="21"/>
      <c r="F2" s="26"/>
      <c r="G2" s="21"/>
      <c r="H2" s="26"/>
      <c r="I2" s="21"/>
      <c r="J2" s="26"/>
      <c r="K2" s="21"/>
      <c r="L2" s="34" t="s">
        <v>43</v>
      </c>
    </row>
    <row r="3" ht="14.25">
      <c r="L3" s="34" t="s">
        <v>44</v>
      </c>
    </row>
    <row r="4" ht="14.25">
      <c r="L4" s="34" t="s">
        <v>155</v>
      </c>
    </row>
    <row r="5" spans="1:27" s="71" customFormat="1" ht="33.75" customHeight="1">
      <c r="A5" s="286" t="s">
        <v>131</v>
      </c>
      <c r="B5" s="286"/>
      <c r="C5" s="286"/>
      <c r="D5" s="287"/>
      <c r="E5" s="286"/>
      <c r="F5" s="287"/>
      <c r="G5" s="286"/>
      <c r="H5" s="287"/>
      <c r="I5" s="286"/>
      <c r="J5" s="287"/>
      <c r="K5" s="286"/>
      <c r="L5" s="287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70"/>
    </row>
    <row r="6" spans="12:16" ht="14.25">
      <c r="L6" s="35" t="s">
        <v>73</v>
      </c>
      <c r="P6" s="72"/>
    </row>
    <row r="7" spans="1:12" ht="30" customHeight="1">
      <c r="A7" s="288" t="s">
        <v>47</v>
      </c>
      <c r="B7" s="289" t="s">
        <v>1</v>
      </c>
      <c r="C7" s="288" t="s">
        <v>53</v>
      </c>
      <c r="D7" s="285" t="s">
        <v>37</v>
      </c>
      <c r="E7" s="280" t="s">
        <v>39</v>
      </c>
      <c r="F7" s="271"/>
      <c r="G7" s="280" t="s">
        <v>40</v>
      </c>
      <c r="H7" s="271"/>
      <c r="I7" s="280" t="s">
        <v>41</v>
      </c>
      <c r="J7" s="271"/>
      <c r="K7" s="280" t="s">
        <v>54</v>
      </c>
      <c r="L7" s="271"/>
    </row>
    <row r="8" spans="1:12" s="73" customFormat="1" ht="63" customHeight="1">
      <c r="A8" s="288"/>
      <c r="B8" s="289"/>
      <c r="C8" s="288"/>
      <c r="D8" s="285"/>
      <c r="E8" s="179" t="s">
        <v>59</v>
      </c>
      <c r="F8" s="30" t="s">
        <v>37</v>
      </c>
      <c r="G8" s="179" t="s">
        <v>59</v>
      </c>
      <c r="H8" s="30" t="s">
        <v>37</v>
      </c>
      <c r="I8" s="179" t="s">
        <v>59</v>
      </c>
      <c r="J8" s="30" t="s">
        <v>37</v>
      </c>
      <c r="K8" s="179" t="s">
        <v>59</v>
      </c>
      <c r="L8" s="30" t="s">
        <v>37</v>
      </c>
    </row>
    <row r="9" spans="1:12" ht="18" customHeight="1">
      <c r="A9" s="74">
        <v>1</v>
      </c>
      <c r="B9" s="138" t="s">
        <v>2</v>
      </c>
      <c r="C9" s="196">
        <v>2503</v>
      </c>
      <c r="D9" s="126">
        <v>6102375.48</v>
      </c>
      <c r="E9" s="165">
        <v>624</v>
      </c>
      <c r="F9" s="126">
        <v>1519878.62</v>
      </c>
      <c r="G9" s="165">
        <v>625</v>
      </c>
      <c r="H9" s="126">
        <v>1525593.62</v>
      </c>
      <c r="I9" s="165">
        <v>626</v>
      </c>
      <c r="J9" s="126">
        <v>1525593.62</v>
      </c>
      <c r="K9" s="165">
        <v>628</v>
      </c>
      <c r="L9" s="126">
        <v>1531309.62</v>
      </c>
    </row>
    <row r="10" spans="1:12" ht="18" customHeight="1">
      <c r="A10" s="74">
        <v>2</v>
      </c>
      <c r="B10" s="138" t="s">
        <v>3</v>
      </c>
      <c r="C10" s="196">
        <v>3939</v>
      </c>
      <c r="D10" s="126">
        <v>13533796</v>
      </c>
      <c r="E10" s="165">
        <v>1043</v>
      </c>
      <c r="F10" s="126">
        <v>3449819</v>
      </c>
      <c r="G10" s="165">
        <v>1083</v>
      </c>
      <c r="H10" s="126">
        <v>3360270.4</v>
      </c>
      <c r="I10" s="165">
        <v>908</v>
      </c>
      <c r="J10" s="126">
        <v>3360270.4</v>
      </c>
      <c r="K10" s="165">
        <v>905</v>
      </c>
      <c r="L10" s="126">
        <v>3363436.2</v>
      </c>
    </row>
    <row r="11" spans="1:12" ht="18" customHeight="1">
      <c r="A11" s="74">
        <v>3</v>
      </c>
      <c r="B11" s="138" t="s">
        <v>4</v>
      </c>
      <c r="C11" s="196">
        <v>161</v>
      </c>
      <c r="D11" s="126">
        <v>574756.4</v>
      </c>
      <c r="E11" s="165">
        <v>46</v>
      </c>
      <c r="F11" s="126">
        <v>143034.6</v>
      </c>
      <c r="G11" s="165">
        <v>38</v>
      </c>
      <c r="H11" s="126">
        <v>143688.6</v>
      </c>
      <c r="I11" s="165">
        <v>47</v>
      </c>
      <c r="J11" s="126">
        <v>143688.6</v>
      </c>
      <c r="K11" s="165">
        <v>30</v>
      </c>
      <c r="L11" s="126">
        <v>144344.6</v>
      </c>
    </row>
    <row r="12" spans="1:12" ht="18" customHeight="1">
      <c r="A12" s="74">
        <v>4</v>
      </c>
      <c r="B12" s="138" t="s">
        <v>5</v>
      </c>
      <c r="C12" s="196">
        <v>3179</v>
      </c>
      <c r="D12" s="126">
        <v>8115579.24</v>
      </c>
      <c r="E12" s="165">
        <v>813</v>
      </c>
      <c r="F12" s="126">
        <v>2039991.76</v>
      </c>
      <c r="G12" s="165">
        <v>794</v>
      </c>
      <c r="H12" s="126">
        <v>2022326.45</v>
      </c>
      <c r="I12" s="165">
        <v>795</v>
      </c>
      <c r="J12" s="126">
        <v>2022326.46</v>
      </c>
      <c r="K12" s="165">
        <v>777</v>
      </c>
      <c r="L12" s="126">
        <v>2030934.57</v>
      </c>
    </row>
    <row r="13" spans="1:12" ht="18" customHeight="1">
      <c r="A13" s="74">
        <v>5</v>
      </c>
      <c r="B13" s="138" t="s">
        <v>6</v>
      </c>
      <c r="C13" s="196">
        <v>6020</v>
      </c>
      <c r="D13" s="126">
        <v>17428877.88</v>
      </c>
      <c r="E13" s="165">
        <v>1775</v>
      </c>
      <c r="F13" s="126">
        <v>4378237.94</v>
      </c>
      <c r="G13" s="165">
        <v>1692</v>
      </c>
      <c r="H13" s="126">
        <v>4349468.51</v>
      </c>
      <c r="I13" s="165">
        <v>1620</v>
      </c>
      <c r="J13" s="126">
        <v>4349468.51</v>
      </c>
      <c r="K13" s="165">
        <v>933</v>
      </c>
      <c r="L13" s="126">
        <v>4351702.92</v>
      </c>
    </row>
    <row r="14" spans="1:12" ht="18" customHeight="1">
      <c r="A14" s="74">
        <v>6</v>
      </c>
      <c r="B14" s="138" t="s">
        <v>7</v>
      </c>
      <c r="C14" s="196">
        <v>2356</v>
      </c>
      <c r="D14" s="126">
        <v>5615480.76</v>
      </c>
      <c r="E14" s="165">
        <v>929</v>
      </c>
      <c r="F14" s="126">
        <v>1481361.72</v>
      </c>
      <c r="G14" s="165">
        <v>720</v>
      </c>
      <c r="H14" s="126">
        <v>1362899.89</v>
      </c>
      <c r="I14" s="165">
        <v>590</v>
      </c>
      <c r="J14" s="126">
        <v>1362899.89</v>
      </c>
      <c r="K14" s="165">
        <v>117</v>
      </c>
      <c r="L14" s="126">
        <v>1408319.26</v>
      </c>
    </row>
    <row r="15" spans="1:12" ht="18" customHeight="1">
      <c r="A15" s="74">
        <v>7</v>
      </c>
      <c r="B15" s="138" t="s">
        <v>135</v>
      </c>
      <c r="C15" s="196">
        <v>4306</v>
      </c>
      <c r="D15" s="126">
        <v>12298964.76</v>
      </c>
      <c r="E15" s="165">
        <v>1061</v>
      </c>
      <c r="F15" s="126">
        <v>3137542.94</v>
      </c>
      <c r="G15" s="165">
        <v>1076</v>
      </c>
      <c r="H15" s="126">
        <v>3074740.94</v>
      </c>
      <c r="I15" s="165">
        <v>1077</v>
      </c>
      <c r="J15" s="126">
        <v>3074740.94</v>
      </c>
      <c r="K15" s="165">
        <v>1092</v>
      </c>
      <c r="L15" s="126">
        <v>3011939.94</v>
      </c>
    </row>
    <row r="16" spans="1:12" ht="18" customHeight="1">
      <c r="A16" s="74">
        <v>8</v>
      </c>
      <c r="B16" s="138" t="s">
        <v>8</v>
      </c>
      <c r="C16" s="196">
        <v>5637</v>
      </c>
      <c r="D16" s="126">
        <v>14059312.24</v>
      </c>
      <c r="E16" s="165">
        <v>1406</v>
      </c>
      <c r="F16" s="126">
        <v>3523280.56</v>
      </c>
      <c r="G16" s="165">
        <v>1409</v>
      </c>
      <c r="H16" s="126">
        <v>3505920.22</v>
      </c>
      <c r="I16" s="165">
        <v>1409</v>
      </c>
      <c r="J16" s="126">
        <v>3514828.56</v>
      </c>
      <c r="K16" s="165">
        <v>1413</v>
      </c>
      <c r="L16" s="126">
        <v>3515282.9</v>
      </c>
    </row>
    <row r="17" spans="1:12" ht="18" customHeight="1">
      <c r="A17" s="74">
        <v>9</v>
      </c>
      <c r="B17" s="138" t="s">
        <v>9</v>
      </c>
      <c r="C17" s="196">
        <v>0</v>
      </c>
      <c r="D17" s="126">
        <v>0</v>
      </c>
      <c r="E17" s="165">
        <v>0</v>
      </c>
      <c r="F17" s="126">
        <v>0</v>
      </c>
      <c r="G17" s="165">
        <v>0</v>
      </c>
      <c r="H17" s="126">
        <v>0</v>
      </c>
      <c r="I17" s="165">
        <v>0</v>
      </c>
      <c r="J17" s="126">
        <v>0</v>
      </c>
      <c r="K17" s="165">
        <v>0</v>
      </c>
      <c r="L17" s="126">
        <v>0</v>
      </c>
    </row>
    <row r="18" spans="1:12" ht="18" customHeight="1">
      <c r="A18" s="74">
        <v>10</v>
      </c>
      <c r="B18" s="138" t="s">
        <v>136</v>
      </c>
      <c r="C18" s="196">
        <v>7290</v>
      </c>
      <c r="D18" s="126">
        <v>19179082.08</v>
      </c>
      <c r="E18" s="165">
        <v>1854</v>
      </c>
      <c r="F18" s="126">
        <v>4824815.02</v>
      </c>
      <c r="G18" s="165">
        <v>1841</v>
      </c>
      <c r="H18" s="126">
        <v>4794771.02</v>
      </c>
      <c r="I18" s="165">
        <v>1836</v>
      </c>
      <c r="J18" s="126">
        <v>4794771.02</v>
      </c>
      <c r="K18" s="165">
        <v>1759</v>
      </c>
      <c r="L18" s="126">
        <v>4764725.02</v>
      </c>
    </row>
    <row r="19" spans="1:12" ht="18" customHeight="1">
      <c r="A19" s="74">
        <v>11</v>
      </c>
      <c r="B19" s="138" t="s">
        <v>10</v>
      </c>
      <c r="C19" s="196">
        <v>234</v>
      </c>
      <c r="D19" s="126">
        <v>770676</v>
      </c>
      <c r="E19" s="165">
        <v>59</v>
      </c>
      <c r="F19" s="126">
        <v>195475</v>
      </c>
      <c r="G19" s="165">
        <v>58</v>
      </c>
      <c r="H19" s="126">
        <v>192669</v>
      </c>
      <c r="I19" s="165">
        <v>58</v>
      </c>
      <c r="J19" s="126">
        <v>192669</v>
      </c>
      <c r="K19" s="165">
        <v>59</v>
      </c>
      <c r="L19" s="126">
        <v>189863</v>
      </c>
    </row>
    <row r="20" spans="1:12" ht="18" customHeight="1">
      <c r="A20" s="74">
        <v>12</v>
      </c>
      <c r="B20" s="138" t="s">
        <v>11</v>
      </c>
      <c r="C20" s="196">
        <v>3332</v>
      </c>
      <c r="D20" s="126">
        <v>7452064.4</v>
      </c>
      <c r="E20" s="165">
        <v>920</v>
      </c>
      <c r="F20" s="126">
        <v>1825125.1</v>
      </c>
      <c r="G20" s="165">
        <v>815</v>
      </c>
      <c r="H20" s="126">
        <v>1863016.1</v>
      </c>
      <c r="I20" s="165">
        <v>804</v>
      </c>
      <c r="J20" s="126">
        <v>1863016.1</v>
      </c>
      <c r="K20" s="165">
        <v>793</v>
      </c>
      <c r="L20" s="126">
        <v>1900907.1</v>
      </c>
    </row>
    <row r="21" spans="1:12" ht="18" customHeight="1">
      <c r="A21" s="74">
        <v>13</v>
      </c>
      <c r="B21" s="138" t="s">
        <v>12</v>
      </c>
      <c r="C21" s="196">
        <v>4174</v>
      </c>
      <c r="D21" s="126">
        <v>14350030</v>
      </c>
      <c r="E21" s="165">
        <v>1301</v>
      </c>
      <c r="F21" s="126">
        <v>3627848</v>
      </c>
      <c r="G21" s="165">
        <v>1083</v>
      </c>
      <c r="H21" s="126">
        <v>3571101.33</v>
      </c>
      <c r="I21" s="165">
        <v>1133</v>
      </c>
      <c r="J21" s="126">
        <v>3571101.34</v>
      </c>
      <c r="K21" s="165">
        <v>657</v>
      </c>
      <c r="L21" s="126">
        <v>3579979.33</v>
      </c>
    </row>
    <row r="22" spans="1:12" ht="18" customHeight="1">
      <c r="A22" s="74">
        <v>14</v>
      </c>
      <c r="B22" s="138" t="s">
        <v>13</v>
      </c>
      <c r="C22" s="196">
        <v>3259</v>
      </c>
      <c r="D22" s="126">
        <v>7980696.52</v>
      </c>
      <c r="E22" s="165">
        <v>819</v>
      </c>
      <c r="F22" s="126">
        <v>2009037.38</v>
      </c>
      <c r="G22" s="165">
        <v>814</v>
      </c>
      <c r="H22" s="126">
        <v>1990934.8</v>
      </c>
      <c r="I22" s="165">
        <v>815</v>
      </c>
      <c r="J22" s="126">
        <v>1995174.38</v>
      </c>
      <c r="K22" s="165">
        <v>811</v>
      </c>
      <c r="L22" s="126">
        <v>1985549.96</v>
      </c>
    </row>
    <row r="23" spans="1:12" ht="18" customHeight="1">
      <c r="A23" s="74">
        <v>15</v>
      </c>
      <c r="B23" s="138" t="s">
        <v>14</v>
      </c>
      <c r="C23" s="196">
        <v>509</v>
      </c>
      <c r="D23" s="126">
        <v>1245431.2</v>
      </c>
      <c r="E23" s="165">
        <v>114</v>
      </c>
      <c r="F23" s="126">
        <v>315107.8</v>
      </c>
      <c r="G23" s="165">
        <v>127</v>
      </c>
      <c r="H23" s="126">
        <v>311357.8</v>
      </c>
      <c r="I23" s="165">
        <v>127</v>
      </c>
      <c r="J23" s="126">
        <v>311357.8</v>
      </c>
      <c r="K23" s="165">
        <v>141</v>
      </c>
      <c r="L23" s="126">
        <v>307607.8</v>
      </c>
    </row>
    <row r="24" spans="1:12" ht="18" customHeight="1">
      <c r="A24" s="74">
        <v>16</v>
      </c>
      <c r="B24" s="138" t="s">
        <v>15</v>
      </c>
      <c r="C24" s="196">
        <v>2728</v>
      </c>
      <c r="D24" s="126">
        <v>7098202.8</v>
      </c>
      <c r="E24" s="165">
        <v>751</v>
      </c>
      <c r="F24" s="126">
        <v>1784258.74</v>
      </c>
      <c r="G24" s="165">
        <v>657</v>
      </c>
      <c r="H24" s="126">
        <v>1772138.61</v>
      </c>
      <c r="I24" s="165">
        <v>657</v>
      </c>
      <c r="J24" s="126">
        <v>1772138.61</v>
      </c>
      <c r="K24" s="165">
        <v>663</v>
      </c>
      <c r="L24" s="126">
        <v>1769666.84</v>
      </c>
    </row>
    <row r="25" spans="1:12" ht="18" customHeight="1">
      <c r="A25" s="74">
        <v>17</v>
      </c>
      <c r="B25" s="138" t="s">
        <v>16</v>
      </c>
      <c r="C25" s="196">
        <v>2926</v>
      </c>
      <c r="D25" s="126">
        <v>7021122.64</v>
      </c>
      <c r="E25" s="165">
        <v>731</v>
      </c>
      <c r="F25" s="126">
        <v>1753608.66</v>
      </c>
      <c r="G25" s="165">
        <v>731</v>
      </c>
      <c r="H25" s="126">
        <v>1755280.66</v>
      </c>
      <c r="I25" s="165">
        <v>732</v>
      </c>
      <c r="J25" s="126">
        <v>1755280.66</v>
      </c>
      <c r="K25" s="165">
        <v>732</v>
      </c>
      <c r="L25" s="126">
        <v>1756952.66</v>
      </c>
    </row>
    <row r="26" spans="1:12" ht="18" customHeight="1">
      <c r="A26" s="74">
        <v>18</v>
      </c>
      <c r="B26" s="138" t="s">
        <v>17</v>
      </c>
      <c r="C26" s="196">
        <v>4173</v>
      </c>
      <c r="D26" s="126">
        <v>9791475.08</v>
      </c>
      <c r="E26" s="165">
        <v>1053</v>
      </c>
      <c r="F26" s="126">
        <v>2443096.02</v>
      </c>
      <c r="G26" s="165">
        <v>1043</v>
      </c>
      <c r="H26" s="126">
        <v>2447869.02</v>
      </c>
      <c r="I26" s="165">
        <v>1044</v>
      </c>
      <c r="J26" s="126">
        <v>2447869.02</v>
      </c>
      <c r="K26" s="165">
        <v>1033</v>
      </c>
      <c r="L26" s="126">
        <v>2452641.02</v>
      </c>
    </row>
    <row r="27" spans="1:12" ht="18" customHeight="1">
      <c r="A27" s="74">
        <v>19</v>
      </c>
      <c r="B27" s="138" t="s">
        <v>18</v>
      </c>
      <c r="C27" s="196">
        <v>1248</v>
      </c>
      <c r="D27" s="126">
        <v>3529123.8</v>
      </c>
      <c r="E27" s="165">
        <v>302</v>
      </c>
      <c r="F27" s="126">
        <v>899724.4</v>
      </c>
      <c r="G27" s="165">
        <v>312</v>
      </c>
      <c r="H27" s="126">
        <v>869836.99</v>
      </c>
      <c r="I27" s="165">
        <v>312</v>
      </c>
      <c r="J27" s="126">
        <v>869836.99</v>
      </c>
      <c r="K27" s="165">
        <v>322</v>
      </c>
      <c r="L27" s="126">
        <v>889725.42</v>
      </c>
    </row>
    <row r="28" spans="1:12" ht="18" customHeight="1">
      <c r="A28" s="74">
        <v>20</v>
      </c>
      <c r="B28" s="138" t="s">
        <v>19</v>
      </c>
      <c r="C28" s="196">
        <v>0</v>
      </c>
      <c r="D28" s="126">
        <v>0</v>
      </c>
      <c r="E28" s="165">
        <v>0</v>
      </c>
      <c r="F28" s="126">
        <v>0</v>
      </c>
      <c r="G28" s="165">
        <v>0</v>
      </c>
      <c r="H28" s="126">
        <v>0</v>
      </c>
      <c r="I28" s="165">
        <v>0</v>
      </c>
      <c r="J28" s="126">
        <v>0</v>
      </c>
      <c r="K28" s="165">
        <v>0</v>
      </c>
      <c r="L28" s="126">
        <v>0</v>
      </c>
    </row>
    <row r="29" spans="1:12" ht="18" customHeight="1">
      <c r="A29" s="74">
        <v>21</v>
      </c>
      <c r="B29" s="138" t="s">
        <v>20</v>
      </c>
      <c r="C29" s="196">
        <v>4108</v>
      </c>
      <c r="D29" s="126">
        <v>10803889.6</v>
      </c>
      <c r="E29" s="165">
        <v>1016</v>
      </c>
      <c r="F29" s="126">
        <v>2694983.9</v>
      </c>
      <c r="G29" s="165">
        <v>1027</v>
      </c>
      <c r="H29" s="126">
        <v>2700971.9</v>
      </c>
      <c r="I29" s="165">
        <v>1027</v>
      </c>
      <c r="J29" s="126">
        <v>2700971.9</v>
      </c>
      <c r="K29" s="165">
        <v>1038</v>
      </c>
      <c r="L29" s="126">
        <v>2706961.9</v>
      </c>
    </row>
    <row r="30" spans="1:12" ht="18" customHeight="1">
      <c r="A30" s="74">
        <v>22</v>
      </c>
      <c r="B30" s="138" t="s">
        <v>21</v>
      </c>
      <c r="C30" s="196">
        <v>5777</v>
      </c>
      <c r="D30" s="126">
        <v>15326943.84</v>
      </c>
      <c r="E30" s="165">
        <v>1614</v>
      </c>
      <c r="F30" s="126">
        <v>3835737.08</v>
      </c>
      <c r="G30" s="165">
        <v>1383</v>
      </c>
      <c r="H30" s="126">
        <v>3826991.25</v>
      </c>
      <c r="I30" s="165">
        <v>1374</v>
      </c>
      <c r="J30" s="126">
        <v>3826991.26</v>
      </c>
      <c r="K30" s="165">
        <v>1406</v>
      </c>
      <c r="L30" s="126">
        <v>3837224.25</v>
      </c>
    </row>
    <row r="31" spans="1:12" ht="18" customHeight="1">
      <c r="A31" s="74">
        <v>23</v>
      </c>
      <c r="B31" s="138" t="s">
        <v>22</v>
      </c>
      <c r="C31" s="196">
        <v>5101</v>
      </c>
      <c r="D31" s="126">
        <v>12516880.92</v>
      </c>
      <c r="E31" s="165">
        <v>1279</v>
      </c>
      <c r="F31" s="126">
        <v>3132036.88</v>
      </c>
      <c r="G31" s="165">
        <v>1275</v>
      </c>
      <c r="H31" s="126">
        <v>3123759.85</v>
      </c>
      <c r="I31" s="165">
        <v>1275</v>
      </c>
      <c r="J31" s="126">
        <v>3123759.85</v>
      </c>
      <c r="K31" s="165">
        <v>1272</v>
      </c>
      <c r="L31" s="126">
        <v>3137324.34</v>
      </c>
    </row>
    <row r="32" spans="1:12" ht="18" customHeight="1">
      <c r="A32" s="74">
        <v>24</v>
      </c>
      <c r="B32" s="138" t="s">
        <v>23</v>
      </c>
      <c r="C32" s="196">
        <v>4528</v>
      </c>
      <c r="D32" s="126">
        <v>12668887.4</v>
      </c>
      <c r="E32" s="165">
        <v>1149</v>
      </c>
      <c r="F32" s="126">
        <v>3221053.74</v>
      </c>
      <c r="G32" s="165">
        <v>1120</v>
      </c>
      <c r="H32" s="126">
        <v>3137826.43</v>
      </c>
      <c r="I32" s="165">
        <v>1120</v>
      </c>
      <c r="J32" s="126">
        <v>3137826.44</v>
      </c>
      <c r="K32" s="165">
        <v>1139</v>
      </c>
      <c r="L32" s="126">
        <v>3172180.79</v>
      </c>
    </row>
    <row r="33" spans="1:12" ht="18" customHeight="1">
      <c r="A33" s="74">
        <v>25</v>
      </c>
      <c r="B33" s="138" t="s">
        <v>89</v>
      </c>
      <c r="C33" s="196">
        <v>0</v>
      </c>
      <c r="D33" s="126">
        <v>0</v>
      </c>
      <c r="E33" s="165">
        <v>0</v>
      </c>
      <c r="F33" s="126">
        <v>0</v>
      </c>
      <c r="G33" s="165">
        <v>0</v>
      </c>
      <c r="H33" s="126">
        <v>0</v>
      </c>
      <c r="I33" s="165">
        <v>0</v>
      </c>
      <c r="J33" s="126">
        <v>0</v>
      </c>
      <c r="K33" s="165">
        <v>0</v>
      </c>
      <c r="L33" s="126">
        <v>0</v>
      </c>
    </row>
    <row r="34" spans="1:14" s="18" customFormat="1" ht="18" customHeight="1">
      <c r="A34" s="74">
        <v>26</v>
      </c>
      <c r="B34" s="138" t="s">
        <v>90</v>
      </c>
      <c r="C34" s="196">
        <v>0</v>
      </c>
      <c r="D34" s="126">
        <v>0</v>
      </c>
      <c r="E34" s="165">
        <v>0</v>
      </c>
      <c r="F34" s="126">
        <v>0</v>
      </c>
      <c r="G34" s="165">
        <v>0</v>
      </c>
      <c r="H34" s="126">
        <v>0</v>
      </c>
      <c r="I34" s="165">
        <v>0</v>
      </c>
      <c r="J34" s="126">
        <v>0</v>
      </c>
      <c r="K34" s="165">
        <v>0</v>
      </c>
      <c r="L34" s="126">
        <v>0</v>
      </c>
      <c r="M34" s="67"/>
      <c r="N34" s="67"/>
    </row>
    <row r="35" spans="1:12" ht="18" customHeight="1">
      <c r="A35" s="74">
        <v>27</v>
      </c>
      <c r="B35" s="138" t="s">
        <v>24</v>
      </c>
      <c r="C35" s="196">
        <v>0</v>
      </c>
      <c r="D35" s="126">
        <v>0</v>
      </c>
      <c r="E35" s="165">
        <v>0</v>
      </c>
      <c r="F35" s="126">
        <v>0</v>
      </c>
      <c r="G35" s="165">
        <v>0</v>
      </c>
      <c r="H35" s="126">
        <v>0</v>
      </c>
      <c r="I35" s="165">
        <v>0</v>
      </c>
      <c r="J35" s="126">
        <v>0</v>
      </c>
      <c r="K35" s="165">
        <v>0</v>
      </c>
      <c r="L35" s="126">
        <v>0</v>
      </c>
    </row>
    <row r="36" spans="1:12" ht="18" customHeight="1">
      <c r="A36" s="74">
        <v>28</v>
      </c>
      <c r="B36" s="138" t="s">
        <v>91</v>
      </c>
      <c r="C36" s="196">
        <v>0</v>
      </c>
      <c r="D36" s="126">
        <v>0</v>
      </c>
      <c r="E36" s="165">
        <v>0</v>
      </c>
      <c r="F36" s="126">
        <v>0</v>
      </c>
      <c r="G36" s="165">
        <v>0</v>
      </c>
      <c r="H36" s="126">
        <v>0</v>
      </c>
      <c r="I36" s="165">
        <v>0</v>
      </c>
      <c r="J36" s="126">
        <v>0</v>
      </c>
      <c r="K36" s="165">
        <v>0</v>
      </c>
      <c r="L36" s="126">
        <v>0</v>
      </c>
    </row>
    <row r="37" spans="1:12" ht="18" customHeight="1">
      <c r="A37" s="74">
        <v>29</v>
      </c>
      <c r="B37" s="138" t="s">
        <v>92</v>
      </c>
      <c r="C37" s="196">
        <v>0</v>
      </c>
      <c r="D37" s="126">
        <v>0</v>
      </c>
      <c r="E37" s="165">
        <v>0</v>
      </c>
      <c r="F37" s="126">
        <v>0</v>
      </c>
      <c r="G37" s="165">
        <v>0</v>
      </c>
      <c r="H37" s="126">
        <v>0</v>
      </c>
      <c r="I37" s="165">
        <v>0</v>
      </c>
      <c r="J37" s="126">
        <v>0</v>
      </c>
      <c r="K37" s="165">
        <v>0</v>
      </c>
      <c r="L37" s="126">
        <v>0</v>
      </c>
    </row>
    <row r="38" spans="1:12" ht="18" customHeight="1">
      <c r="A38" s="74">
        <v>30</v>
      </c>
      <c r="B38" s="138" t="s">
        <v>25</v>
      </c>
      <c r="C38" s="196">
        <v>0</v>
      </c>
      <c r="D38" s="126">
        <v>0</v>
      </c>
      <c r="E38" s="165">
        <v>0</v>
      </c>
      <c r="F38" s="126">
        <v>0</v>
      </c>
      <c r="G38" s="165">
        <v>0</v>
      </c>
      <c r="H38" s="126">
        <v>0</v>
      </c>
      <c r="I38" s="165">
        <v>0</v>
      </c>
      <c r="J38" s="126">
        <v>0</v>
      </c>
      <c r="K38" s="165">
        <v>0</v>
      </c>
      <c r="L38" s="126">
        <v>0</v>
      </c>
    </row>
    <row r="39" spans="1:12" ht="18" customHeight="1">
      <c r="A39" s="74">
        <v>31</v>
      </c>
      <c r="B39" s="138" t="s">
        <v>26</v>
      </c>
      <c r="C39" s="196">
        <v>0</v>
      </c>
      <c r="D39" s="126">
        <v>0</v>
      </c>
      <c r="E39" s="165">
        <v>0</v>
      </c>
      <c r="F39" s="126">
        <v>0</v>
      </c>
      <c r="G39" s="165">
        <v>0</v>
      </c>
      <c r="H39" s="126">
        <v>0</v>
      </c>
      <c r="I39" s="165">
        <v>0</v>
      </c>
      <c r="J39" s="126">
        <v>0</v>
      </c>
      <c r="K39" s="165">
        <v>0</v>
      </c>
      <c r="L39" s="126">
        <v>0</v>
      </c>
    </row>
    <row r="40" spans="1:12" ht="18" customHeight="1">
      <c r="A40" s="74">
        <v>32</v>
      </c>
      <c r="B40" s="138" t="s">
        <v>93</v>
      </c>
      <c r="C40" s="196">
        <v>0</v>
      </c>
      <c r="D40" s="126">
        <v>0</v>
      </c>
      <c r="E40" s="165">
        <v>0</v>
      </c>
      <c r="F40" s="126">
        <v>0</v>
      </c>
      <c r="G40" s="165">
        <v>0</v>
      </c>
      <c r="H40" s="126">
        <v>0</v>
      </c>
      <c r="I40" s="165">
        <v>0</v>
      </c>
      <c r="J40" s="126">
        <v>0</v>
      </c>
      <c r="K40" s="165">
        <v>0</v>
      </c>
      <c r="L40" s="126">
        <v>0</v>
      </c>
    </row>
    <row r="41" spans="1:12" ht="18" customHeight="1">
      <c r="A41" s="74">
        <v>33</v>
      </c>
      <c r="B41" s="138" t="s">
        <v>94</v>
      </c>
      <c r="C41" s="196">
        <v>0</v>
      </c>
      <c r="D41" s="126">
        <v>0</v>
      </c>
      <c r="E41" s="165">
        <v>0</v>
      </c>
      <c r="F41" s="126">
        <v>0</v>
      </c>
      <c r="G41" s="165">
        <v>0</v>
      </c>
      <c r="H41" s="126">
        <v>0</v>
      </c>
      <c r="I41" s="165">
        <v>0</v>
      </c>
      <c r="J41" s="126">
        <v>0</v>
      </c>
      <c r="K41" s="165">
        <v>0</v>
      </c>
      <c r="L41" s="126">
        <v>0</v>
      </c>
    </row>
    <row r="42" spans="1:12" ht="18" customHeight="1">
      <c r="A42" s="74">
        <v>34</v>
      </c>
      <c r="B42" s="138" t="s">
        <v>87</v>
      </c>
      <c r="C42" s="196">
        <v>0</v>
      </c>
      <c r="D42" s="126">
        <v>0</v>
      </c>
      <c r="E42" s="165">
        <v>0</v>
      </c>
      <c r="F42" s="126">
        <v>0</v>
      </c>
      <c r="G42" s="165">
        <v>0</v>
      </c>
      <c r="H42" s="126">
        <v>0</v>
      </c>
      <c r="I42" s="165">
        <v>0</v>
      </c>
      <c r="J42" s="126">
        <v>0</v>
      </c>
      <c r="K42" s="165">
        <v>0</v>
      </c>
      <c r="L42" s="126">
        <v>0</v>
      </c>
    </row>
    <row r="43" spans="1:12" ht="18" customHeight="1">
      <c r="A43" s="74">
        <v>35</v>
      </c>
      <c r="B43" s="138" t="s">
        <v>95</v>
      </c>
      <c r="C43" s="196">
        <v>0</v>
      </c>
      <c r="D43" s="126">
        <v>0</v>
      </c>
      <c r="E43" s="165">
        <v>0</v>
      </c>
      <c r="F43" s="126">
        <v>0</v>
      </c>
      <c r="G43" s="165">
        <v>0</v>
      </c>
      <c r="H43" s="126">
        <v>0</v>
      </c>
      <c r="I43" s="165">
        <v>0</v>
      </c>
      <c r="J43" s="126">
        <v>0</v>
      </c>
      <c r="K43" s="165">
        <v>0</v>
      </c>
      <c r="L43" s="126">
        <v>0</v>
      </c>
    </row>
    <row r="44" spans="1:12" ht="18" customHeight="1">
      <c r="A44" s="74">
        <v>36</v>
      </c>
      <c r="B44" s="138" t="s">
        <v>96</v>
      </c>
      <c r="C44" s="196">
        <v>22302</v>
      </c>
      <c r="D44" s="126">
        <v>57013968.12</v>
      </c>
      <c r="E44" s="165">
        <v>6229</v>
      </c>
      <c r="F44" s="126">
        <v>15117754</v>
      </c>
      <c r="G44" s="165">
        <v>5328</v>
      </c>
      <c r="H44" s="126">
        <v>14585137.16</v>
      </c>
      <c r="I44" s="165">
        <v>5328</v>
      </c>
      <c r="J44" s="126">
        <v>14899127.18</v>
      </c>
      <c r="K44" s="165">
        <v>5417</v>
      </c>
      <c r="L44" s="126">
        <v>12411949.78</v>
      </c>
    </row>
    <row r="45" spans="1:12" ht="18" customHeight="1">
      <c r="A45" s="74">
        <v>37</v>
      </c>
      <c r="B45" s="138" t="s">
        <v>97</v>
      </c>
      <c r="C45" s="196">
        <v>0</v>
      </c>
      <c r="D45" s="126">
        <v>0</v>
      </c>
      <c r="E45" s="165">
        <v>0</v>
      </c>
      <c r="F45" s="126">
        <v>0</v>
      </c>
      <c r="G45" s="165">
        <v>0</v>
      </c>
      <c r="H45" s="126">
        <v>0</v>
      </c>
      <c r="I45" s="165">
        <v>0</v>
      </c>
      <c r="J45" s="126">
        <v>0</v>
      </c>
      <c r="K45" s="165">
        <v>0</v>
      </c>
      <c r="L45" s="126">
        <v>0</v>
      </c>
    </row>
    <row r="46" spans="1:12" ht="18" customHeight="1">
      <c r="A46" s="74">
        <v>38</v>
      </c>
      <c r="B46" s="138" t="s">
        <v>27</v>
      </c>
      <c r="C46" s="196">
        <v>0</v>
      </c>
      <c r="D46" s="126">
        <v>0</v>
      </c>
      <c r="E46" s="165">
        <v>0</v>
      </c>
      <c r="F46" s="126">
        <v>0</v>
      </c>
      <c r="G46" s="165">
        <v>0</v>
      </c>
      <c r="H46" s="126">
        <v>0</v>
      </c>
      <c r="I46" s="165">
        <v>0</v>
      </c>
      <c r="J46" s="126">
        <v>0</v>
      </c>
      <c r="K46" s="165">
        <v>0</v>
      </c>
      <c r="L46" s="126">
        <v>0</v>
      </c>
    </row>
    <row r="47" spans="1:12" ht="18" customHeight="1">
      <c r="A47" s="74">
        <v>39</v>
      </c>
      <c r="B47" s="138" t="s">
        <v>98</v>
      </c>
      <c r="C47" s="196">
        <v>0</v>
      </c>
      <c r="D47" s="126">
        <v>0</v>
      </c>
      <c r="E47" s="165">
        <v>0</v>
      </c>
      <c r="F47" s="126">
        <v>0</v>
      </c>
      <c r="G47" s="165">
        <v>0</v>
      </c>
      <c r="H47" s="126">
        <v>0</v>
      </c>
      <c r="I47" s="165">
        <v>0</v>
      </c>
      <c r="J47" s="126">
        <v>0</v>
      </c>
      <c r="K47" s="165">
        <v>0</v>
      </c>
      <c r="L47" s="126">
        <v>0</v>
      </c>
    </row>
    <row r="48" spans="1:12" ht="18" customHeight="1">
      <c r="A48" s="74">
        <v>40</v>
      </c>
      <c r="B48" s="138" t="s">
        <v>99</v>
      </c>
      <c r="C48" s="196">
        <v>0</v>
      </c>
      <c r="D48" s="126">
        <v>0</v>
      </c>
      <c r="E48" s="165">
        <v>0</v>
      </c>
      <c r="F48" s="126">
        <v>0</v>
      </c>
      <c r="G48" s="165">
        <v>0</v>
      </c>
      <c r="H48" s="126">
        <v>0</v>
      </c>
      <c r="I48" s="165">
        <v>0</v>
      </c>
      <c r="J48" s="126">
        <v>0</v>
      </c>
      <c r="K48" s="165">
        <v>0</v>
      </c>
      <c r="L48" s="126">
        <v>0</v>
      </c>
    </row>
    <row r="49" spans="1:12" ht="18" customHeight="1">
      <c r="A49" s="74">
        <v>41</v>
      </c>
      <c r="B49" s="138" t="s">
        <v>28</v>
      </c>
      <c r="C49" s="196">
        <v>0</v>
      </c>
      <c r="D49" s="126">
        <v>0</v>
      </c>
      <c r="E49" s="165">
        <v>0</v>
      </c>
      <c r="F49" s="126">
        <v>0</v>
      </c>
      <c r="G49" s="165">
        <v>0</v>
      </c>
      <c r="H49" s="126">
        <v>0</v>
      </c>
      <c r="I49" s="165">
        <v>0</v>
      </c>
      <c r="J49" s="126">
        <v>0</v>
      </c>
      <c r="K49" s="165">
        <v>0</v>
      </c>
      <c r="L49" s="126">
        <v>0</v>
      </c>
    </row>
    <row r="50" spans="1:12" ht="18" customHeight="1">
      <c r="A50" s="74">
        <v>42</v>
      </c>
      <c r="B50" s="138" t="s">
        <v>29</v>
      </c>
      <c r="C50" s="196">
        <v>0</v>
      </c>
      <c r="D50" s="126">
        <v>0</v>
      </c>
      <c r="E50" s="165">
        <v>0</v>
      </c>
      <c r="F50" s="126">
        <v>0</v>
      </c>
      <c r="G50" s="165">
        <v>0</v>
      </c>
      <c r="H50" s="126">
        <v>0</v>
      </c>
      <c r="I50" s="165">
        <v>0</v>
      </c>
      <c r="J50" s="126">
        <v>0</v>
      </c>
      <c r="K50" s="165">
        <v>0</v>
      </c>
      <c r="L50" s="126">
        <v>0</v>
      </c>
    </row>
    <row r="51" spans="1:12" ht="18" customHeight="1">
      <c r="A51" s="74">
        <v>43</v>
      </c>
      <c r="B51" s="138" t="s">
        <v>30</v>
      </c>
      <c r="C51" s="196">
        <v>0</v>
      </c>
      <c r="D51" s="126">
        <v>0</v>
      </c>
      <c r="E51" s="165">
        <v>0</v>
      </c>
      <c r="F51" s="126">
        <v>0</v>
      </c>
      <c r="G51" s="165">
        <v>0</v>
      </c>
      <c r="H51" s="126">
        <v>0</v>
      </c>
      <c r="I51" s="165">
        <v>0</v>
      </c>
      <c r="J51" s="126">
        <v>0</v>
      </c>
      <c r="K51" s="165">
        <v>0</v>
      </c>
      <c r="L51" s="126">
        <v>0</v>
      </c>
    </row>
    <row r="52" spans="1:12" ht="18" customHeight="1">
      <c r="A52" s="74">
        <v>44</v>
      </c>
      <c r="B52" s="138" t="s">
        <v>31</v>
      </c>
      <c r="C52" s="196">
        <v>13926</v>
      </c>
      <c r="D52" s="126">
        <v>43852279.04</v>
      </c>
      <c r="E52" s="165">
        <v>3654</v>
      </c>
      <c r="F52" s="126">
        <v>11207663.44</v>
      </c>
      <c r="G52" s="165">
        <v>3396</v>
      </c>
      <c r="H52" s="126">
        <v>11109112</v>
      </c>
      <c r="I52" s="165">
        <v>3396</v>
      </c>
      <c r="J52" s="126">
        <v>10938995.8</v>
      </c>
      <c r="K52" s="165">
        <v>3480</v>
      </c>
      <c r="L52" s="126">
        <v>10596507.8</v>
      </c>
    </row>
    <row r="53" spans="1:12" ht="18" customHeight="1">
      <c r="A53" s="74">
        <v>45</v>
      </c>
      <c r="B53" s="138" t="s">
        <v>146</v>
      </c>
      <c r="C53" s="196">
        <v>0</v>
      </c>
      <c r="D53" s="126">
        <v>0</v>
      </c>
      <c r="E53" s="165">
        <v>0</v>
      </c>
      <c r="F53" s="126">
        <v>0</v>
      </c>
      <c r="G53" s="165">
        <v>0</v>
      </c>
      <c r="H53" s="126">
        <v>0</v>
      </c>
      <c r="I53" s="165">
        <v>0</v>
      </c>
      <c r="J53" s="126">
        <v>0</v>
      </c>
      <c r="K53" s="165">
        <v>0</v>
      </c>
      <c r="L53" s="126">
        <v>0</v>
      </c>
    </row>
    <row r="54" spans="1:12" ht="18" customHeight="1">
      <c r="A54" s="74">
        <v>46</v>
      </c>
      <c r="B54" s="138" t="s">
        <v>147</v>
      </c>
      <c r="C54" s="196">
        <v>0</v>
      </c>
      <c r="D54" s="126">
        <v>0</v>
      </c>
      <c r="E54" s="165">
        <v>0</v>
      </c>
      <c r="F54" s="126">
        <v>0</v>
      </c>
      <c r="G54" s="165">
        <v>0</v>
      </c>
      <c r="H54" s="126">
        <v>0</v>
      </c>
      <c r="I54" s="165">
        <v>0</v>
      </c>
      <c r="J54" s="126">
        <v>0</v>
      </c>
      <c r="K54" s="165">
        <v>0</v>
      </c>
      <c r="L54" s="126">
        <v>0</v>
      </c>
    </row>
    <row r="55" spans="1:12" ht="18" customHeight="1">
      <c r="A55" s="74">
        <v>47</v>
      </c>
      <c r="B55" s="138" t="s">
        <v>32</v>
      </c>
      <c r="C55" s="196">
        <v>0</v>
      </c>
      <c r="D55" s="126">
        <v>0</v>
      </c>
      <c r="E55" s="165">
        <v>0</v>
      </c>
      <c r="F55" s="126">
        <v>0</v>
      </c>
      <c r="G55" s="165">
        <v>0</v>
      </c>
      <c r="H55" s="126">
        <v>0</v>
      </c>
      <c r="I55" s="165">
        <v>0</v>
      </c>
      <c r="J55" s="126">
        <v>0</v>
      </c>
      <c r="K55" s="165">
        <v>0</v>
      </c>
      <c r="L55" s="126">
        <v>0</v>
      </c>
    </row>
    <row r="56" spans="1:12" ht="18" customHeight="1">
      <c r="A56" s="74">
        <v>48</v>
      </c>
      <c r="B56" s="138" t="s">
        <v>100</v>
      </c>
      <c r="C56" s="196">
        <v>0</v>
      </c>
      <c r="D56" s="126">
        <v>0</v>
      </c>
      <c r="E56" s="165">
        <v>0</v>
      </c>
      <c r="F56" s="126">
        <v>0</v>
      </c>
      <c r="G56" s="165">
        <v>0</v>
      </c>
      <c r="H56" s="126">
        <v>0</v>
      </c>
      <c r="I56" s="165">
        <v>0</v>
      </c>
      <c r="J56" s="126">
        <v>0</v>
      </c>
      <c r="K56" s="165">
        <v>0</v>
      </c>
      <c r="L56" s="126">
        <v>0</v>
      </c>
    </row>
    <row r="57" spans="1:12" ht="18" customHeight="1">
      <c r="A57" s="74">
        <v>49</v>
      </c>
      <c r="B57" s="138" t="s">
        <v>149</v>
      </c>
      <c r="C57" s="196">
        <v>0</v>
      </c>
      <c r="D57" s="126">
        <v>0</v>
      </c>
      <c r="E57" s="165">
        <v>0</v>
      </c>
      <c r="F57" s="126">
        <v>0</v>
      </c>
      <c r="G57" s="165">
        <v>0</v>
      </c>
      <c r="H57" s="126">
        <v>0</v>
      </c>
      <c r="I57" s="165">
        <v>0</v>
      </c>
      <c r="J57" s="126">
        <v>0</v>
      </c>
      <c r="K57" s="165">
        <v>0</v>
      </c>
      <c r="L57" s="126">
        <v>0</v>
      </c>
    </row>
    <row r="58" spans="1:12" ht="18" customHeight="1">
      <c r="A58" s="74">
        <v>50</v>
      </c>
      <c r="B58" s="138" t="s">
        <v>148</v>
      </c>
      <c r="C58" s="196">
        <v>0</v>
      </c>
      <c r="D58" s="126">
        <v>0</v>
      </c>
      <c r="E58" s="165">
        <v>0</v>
      </c>
      <c r="F58" s="126">
        <v>0</v>
      </c>
      <c r="G58" s="165">
        <v>0</v>
      </c>
      <c r="H58" s="126">
        <v>0</v>
      </c>
      <c r="I58" s="165">
        <v>0</v>
      </c>
      <c r="J58" s="126">
        <v>0</v>
      </c>
      <c r="K58" s="165">
        <v>0</v>
      </c>
      <c r="L58" s="126">
        <v>0</v>
      </c>
    </row>
    <row r="59" spans="1:12" ht="18" customHeight="1">
      <c r="A59" s="74">
        <v>51</v>
      </c>
      <c r="B59" s="138" t="s">
        <v>101</v>
      </c>
      <c r="C59" s="196">
        <v>0</v>
      </c>
      <c r="D59" s="126">
        <v>0</v>
      </c>
      <c r="E59" s="165">
        <v>0</v>
      </c>
      <c r="F59" s="126">
        <v>0</v>
      </c>
      <c r="G59" s="165">
        <v>0</v>
      </c>
      <c r="H59" s="126">
        <v>0</v>
      </c>
      <c r="I59" s="165">
        <v>0</v>
      </c>
      <c r="J59" s="126">
        <v>0</v>
      </c>
      <c r="K59" s="165">
        <v>0</v>
      </c>
      <c r="L59" s="126">
        <v>0</v>
      </c>
    </row>
    <row r="60" spans="1:12" ht="18" customHeight="1">
      <c r="A60" s="74">
        <v>52</v>
      </c>
      <c r="B60" s="138" t="s">
        <v>33</v>
      </c>
      <c r="C60" s="196">
        <v>0</v>
      </c>
      <c r="D60" s="126">
        <v>0</v>
      </c>
      <c r="E60" s="165">
        <v>0</v>
      </c>
      <c r="F60" s="126">
        <v>0</v>
      </c>
      <c r="G60" s="165">
        <v>0</v>
      </c>
      <c r="H60" s="126">
        <v>0</v>
      </c>
      <c r="I60" s="165">
        <v>0</v>
      </c>
      <c r="J60" s="126">
        <v>0</v>
      </c>
      <c r="K60" s="165">
        <v>0</v>
      </c>
      <c r="L60" s="126">
        <v>0</v>
      </c>
    </row>
    <row r="61" spans="1:12" ht="18" customHeight="1">
      <c r="A61" s="74">
        <v>53</v>
      </c>
      <c r="B61" s="138" t="s">
        <v>34</v>
      </c>
      <c r="C61" s="196">
        <v>0</v>
      </c>
      <c r="D61" s="126">
        <v>0</v>
      </c>
      <c r="E61" s="165">
        <v>0</v>
      </c>
      <c r="F61" s="126">
        <v>0</v>
      </c>
      <c r="G61" s="165">
        <v>0</v>
      </c>
      <c r="H61" s="126">
        <v>0</v>
      </c>
      <c r="I61" s="165">
        <v>0</v>
      </c>
      <c r="J61" s="126">
        <v>0</v>
      </c>
      <c r="K61" s="165">
        <v>0</v>
      </c>
      <c r="L61" s="126">
        <v>0</v>
      </c>
    </row>
    <row r="62" spans="1:12" ht="18" customHeight="1">
      <c r="A62" s="74">
        <v>54</v>
      </c>
      <c r="B62" s="138" t="s">
        <v>61</v>
      </c>
      <c r="C62" s="196">
        <v>0</v>
      </c>
      <c r="D62" s="126">
        <v>0</v>
      </c>
      <c r="E62" s="165">
        <v>0</v>
      </c>
      <c r="F62" s="126">
        <v>0</v>
      </c>
      <c r="G62" s="165">
        <v>0</v>
      </c>
      <c r="H62" s="126">
        <v>0</v>
      </c>
      <c r="I62" s="165">
        <v>0</v>
      </c>
      <c r="J62" s="126">
        <v>0</v>
      </c>
      <c r="K62" s="165">
        <v>0</v>
      </c>
      <c r="L62" s="126">
        <v>0</v>
      </c>
    </row>
    <row r="63" spans="1:12" ht="18" customHeight="1">
      <c r="A63" s="74">
        <v>55</v>
      </c>
      <c r="B63" s="138" t="s">
        <v>102</v>
      </c>
      <c r="C63" s="196">
        <v>0</v>
      </c>
      <c r="D63" s="126">
        <v>0</v>
      </c>
      <c r="E63" s="165">
        <v>0</v>
      </c>
      <c r="F63" s="126">
        <v>0</v>
      </c>
      <c r="G63" s="165">
        <v>0</v>
      </c>
      <c r="H63" s="126">
        <v>0</v>
      </c>
      <c r="I63" s="165">
        <v>0</v>
      </c>
      <c r="J63" s="126">
        <v>0</v>
      </c>
      <c r="K63" s="165">
        <v>0</v>
      </c>
      <c r="L63" s="126">
        <v>0</v>
      </c>
    </row>
    <row r="64" spans="1:12" ht="18" customHeight="1">
      <c r="A64" s="74">
        <v>56</v>
      </c>
      <c r="B64" s="138" t="s">
        <v>103</v>
      </c>
      <c r="C64" s="196">
        <v>0</v>
      </c>
      <c r="D64" s="126">
        <v>0</v>
      </c>
      <c r="E64" s="165">
        <v>0</v>
      </c>
      <c r="F64" s="126">
        <v>0</v>
      </c>
      <c r="G64" s="165">
        <v>0</v>
      </c>
      <c r="H64" s="126">
        <v>0</v>
      </c>
      <c r="I64" s="165">
        <v>0</v>
      </c>
      <c r="J64" s="126">
        <v>0</v>
      </c>
      <c r="K64" s="165">
        <v>0</v>
      </c>
      <c r="L64" s="126">
        <v>0</v>
      </c>
    </row>
    <row r="65" spans="1:12" ht="18" customHeight="1">
      <c r="A65" s="74">
        <v>57</v>
      </c>
      <c r="B65" s="138" t="s">
        <v>150</v>
      </c>
      <c r="C65" s="196">
        <v>0</v>
      </c>
      <c r="D65" s="126">
        <v>0</v>
      </c>
      <c r="E65" s="165">
        <v>0</v>
      </c>
      <c r="F65" s="126">
        <v>0</v>
      </c>
      <c r="G65" s="165">
        <v>0</v>
      </c>
      <c r="H65" s="126">
        <v>0</v>
      </c>
      <c r="I65" s="165">
        <v>0</v>
      </c>
      <c r="J65" s="126">
        <v>0</v>
      </c>
      <c r="K65" s="165">
        <v>0</v>
      </c>
      <c r="L65" s="126">
        <v>0</v>
      </c>
    </row>
    <row r="66" spans="1:12" ht="18" customHeight="1">
      <c r="A66" s="74">
        <v>58</v>
      </c>
      <c r="B66" s="138" t="s">
        <v>104</v>
      </c>
      <c r="C66" s="196">
        <v>0</v>
      </c>
      <c r="D66" s="126">
        <v>0</v>
      </c>
      <c r="E66" s="165">
        <v>0</v>
      </c>
      <c r="F66" s="126">
        <v>0</v>
      </c>
      <c r="G66" s="165">
        <v>0</v>
      </c>
      <c r="H66" s="126">
        <v>0</v>
      </c>
      <c r="I66" s="165">
        <v>0</v>
      </c>
      <c r="J66" s="126">
        <v>0</v>
      </c>
      <c r="K66" s="165">
        <v>0</v>
      </c>
      <c r="L66" s="126">
        <v>0</v>
      </c>
    </row>
    <row r="67" spans="1:12" ht="18" customHeight="1">
      <c r="A67" s="74">
        <v>59</v>
      </c>
      <c r="B67" s="138" t="s">
        <v>105</v>
      </c>
      <c r="C67" s="196">
        <v>0</v>
      </c>
      <c r="D67" s="126">
        <v>0</v>
      </c>
      <c r="E67" s="165">
        <v>0</v>
      </c>
      <c r="F67" s="126">
        <v>0</v>
      </c>
      <c r="G67" s="165">
        <v>0</v>
      </c>
      <c r="H67" s="126">
        <v>0</v>
      </c>
      <c r="I67" s="165">
        <v>0</v>
      </c>
      <c r="J67" s="126">
        <v>0</v>
      </c>
      <c r="K67" s="165">
        <v>0</v>
      </c>
      <c r="L67" s="126">
        <v>0</v>
      </c>
    </row>
    <row r="68" spans="1:12" ht="18" customHeight="1">
      <c r="A68" s="74">
        <v>60</v>
      </c>
      <c r="B68" s="138" t="s">
        <v>106</v>
      </c>
      <c r="C68" s="196">
        <v>0</v>
      </c>
      <c r="D68" s="126">
        <v>0</v>
      </c>
      <c r="E68" s="165">
        <v>0</v>
      </c>
      <c r="F68" s="126">
        <v>0</v>
      </c>
      <c r="G68" s="165">
        <v>0</v>
      </c>
      <c r="H68" s="126">
        <v>0</v>
      </c>
      <c r="I68" s="165">
        <v>0</v>
      </c>
      <c r="J68" s="126">
        <v>0</v>
      </c>
      <c r="K68" s="165">
        <v>0</v>
      </c>
      <c r="L68" s="126">
        <v>0</v>
      </c>
    </row>
    <row r="69" spans="1:12" ht="18" customHeight="1">
      <c r="A69" s="74">
        <v>61</v>
      </c>
      <c r="B69" s="138" t="s">
        <v>107</v>
      </c>
      <c r="C69" s="196">
        <v>0</v>
      </c>
      <c r="D69" s="126">
        <v>0</v>
      </c>
      <c r="E69" s="165">
        <v>0</v>
      </c>
      <c r="F69" s="126">
        <v>0</v>
      </c>
      <c r="G69" s="165">
        <v>0</v>
      </c>
      <c r="H69" s="126">
        <v>0</v>
      </c>
      <c r="I69" s="165">
        <v>0</v>
      </c>
      <c r="J69" s="126">
        <v>0</v>
      </c>
      <c r="K69" s="165">
        <v>0</v>
      </c>
      <c r="L69" s="126">
        <v>0</v>
      </c>
    </row>
    <row r="70" spans="1:12" ht="18" customHeight="1">
      <c r="A70" s="74">
        <v>62</v>
      </c>
      <c r="B70" s="138" t="s">
        <v>108</v>
      </c>
      <c r="C70" s="196">
        <v>0</v>
      </c>
      <c r="D70" s="126">
        <v>0</v>
      </c>
      <c r="E70" s="165">
        <v>0</v>
      </c>
      <c r="F70" s="126">
        <v>0</v>
      </c>
      <c r="G70" s="165">
        <v>0</v>
      </c>
      <c r="H70" s="126">
        <v>0</v>
      </c>
      <c r="I70" s="165">
        <v>0</v>
      </c>
      <c r="J70" s="126">
        <v>0</v>
      </c>
      <c r="K70" s="165">
        <v>0</v>
      </c>
      <c r="L70" s="126">
        <v>0</v>
      </c>
    </row>
    <row r="71" spans="1:21" s="86" customFormat="1" ht="15.75" customHeight="1">
      <c r="A71" s="74">
        <v>63</v>
      </c>
      <c r="B71" s="138" t="s">
        <v>109</v>
      </c>
      <c r="C71" s="196">
        <v>0</v>
      </c>
      <c r="D71" s="126">
        <v>0</v>
      </c>
      <c r="E71" s="165">
        <v>0</v>
      </c>
      <c r="F71" s="126">
        <v>0</v>
      </c>
      <c r="G71" s="165">
        <v>0</v>
      </c>
      <c r="H71" s="126">
        <v>0</v>
      </c>
      <c r="I71" s="165">
        <v>0</v>
      </c>
      <c r="J71" s="126">
        <v>0</v>
      </c>
      <c r="K71" s="165">
        <v>0</v>
      </c>
      <c r="L71" s="126">
        <v>0</v>
      </c>
      <c r="M71" s="136"/>
      <c r="N71" s="136"/>
      <c r="O71" s="157"/>
      <c r="P71" s="136"/>
      <c r="Q71" s="136"/>
      <c r="R71" s="137"/>
      <c r="S71" s="123"/>
      <c r="T71" s="123"/>
      <c r="U71" s="123"/>
    </row>
    <row r="72" spans="1:21" s="86" customFormat="1" ht="15.75" customHeight="1">
      <c r="A72" s="74">
        <v>64</v>
      </c>
      <c r="B72" s="138" t="s">
        <v>110</v>
      </c>
      <c r="C72" s="196">
        <v>0</v>
      </c>
      <c r="D72" s="126">
        <v>0</v>
      </c>
      <c r="E72" s="165">
        <v>0</v>
      </c>
      <c r="F72" s="126">
        <v>0</v>
      </c>
      <c r="G72" s="165">
        <v>0</v>
      </c>
      <c r="H72" s="126">
        <v>0</v>
      </c>
      <c r="I72" s="165">
        <v>0</v>
      </c>
      <c r="J72" s="126">
        <v>0</v>
      </c>
      <c r="K72" s="165">
        <v>0</v>
      </c>
      <c r="L72" s="126">
        <v>0</v>
      </c>
      <c r="M72" s="52"/>
      <c r="N72" s="52"/>
      <c r="O72" s="52"/>
      <c r="P72" s="52"/>
      <c r="Q72" s="136"/>
      <c r="R72" s="137"/>
      <c r="S72" s="123"/>
      <c r="T72" s="123"/>
      <c r="U72" s="123"/>
    </row>
    <row r="73" spans="1:21" s="86" customFormat="1" ht="15.75" customHeight="1">
      <c r="A73" s="74">
        <v>65</v>
      </c>
      <c r="B73" s="138" t="s">
        <v>111</v>
      </c>
      <c r="C73" s="196">
        <v>0</v>
      </c>
      <c r="D73" s="126">
        <v>0</v>
      </c>
      <c r="E73" s="165">
        <v>0</v>
      </c>
      <c r="F73" s="126">
        <v>0</v>
      </c>
      <c r="G73" s="165">
        <v>0</v>
      </c>
      <c r="H73" s="126">
        <v>0</v>
      </c>
      <c r="I73" s="165">
        <v>0</v>
      </c>
      <c r="J73" s="126">
        <v>0</v>
      </c>
      <c r="K73" s="165">
        <v>0</v>
      </c>
      <c r="L73" s="126">
        <v>0</v>
      </c>
      <c r="M73" s="52"/>
      <c r="N73" s="52"/>
      <c r="O73" s="52"/>
      <c r="P73" s="52"/>
      <c r="Q73" s="136"/>
      <c r="R73" s="137"/>
      <c r="S73" s="123"/>
      <c r="T73" s="123"/>
      <c r="U73" s="123"/>
    </row>
    <row r="74" spans="1:21" s="108" customFormat="1" ht="14.25">
      <c r="A74" s="74">
        <v>66</v>
      </c>
      <c r="B74" s="138" t="s">
        <v>112</v>
      </c>
      <c r="C74" s="196">
        <v>0</v>
      </c>
      <c r="D74" s="126">
        <v>0</v>
      </c>
      <c r="E74" s="165">
        <v>0</v>
      </c>
      <c r="F74" s="126">
        <v>0</v>
      </c>
      <c r="G74" s="165">
        <v>0</v>
      </c>
      <c r="H74" s="126">
        <v>0</v>
      </c>
      <c r="I74" s="165">
        <v>0</v>
      </c>
      <c r="J74" s="126">
        <v>0</v>
      </c>
      <c r="K74" s="165">
        <v>0</v>
      </c>
      <c r="L74" s="126">
        <v>0</v>
      </c>
      <c r="M74" s="52"/>
      <c r="N74" s="52"/>
      <c r="O74" s="52"/>
      <c r="P74" s="52"/>
      <c r="Q74" s="112"/>
      <c r="R74" s="137"/>
      <c r="S74" s="123"/>
      <c r="T74" s="123"/>
      <c r="U74" s="123"/>
    </row>
    <row r="75" spans="1:12" ht="14.25">
      <c r="A75" s="74">
        <v>67</v>
      </c>
      <c r="B75" s="138" t="s">
        <v>113</v>
      </c>
      <c r="C75" s="196">
        <v>0</v>
      </c>
      <c r="D75" s="126">
        <v>0</v>
      </c>
      <c r="E75" s="165">
        <v>0</v>
      </c>
      <c r="F75" s="126">
        <v>0</v>
      </c>
      <c r="G75" s="165">
        <v>0</v>
      </c>
      <c r="H75" s="126">
        <v>0</v>
      </c>
      <c r="I75" s="165">
        <v>0</v>
      </c>
      <c r="J75" s="126">
        <v>0</v>
      </c>
      <c r="K75" s="165">
        <v>0</v>
      </c>
      <c r="L75" s="126">
        <v>0</v>
      </c>
    </row>
    <row r="76" spans="1:12" ht="14.25">
      <c r="A76" s="74">
        <v>68</v>
      </c>
      <c r="B76" s="138" t="s">
        <v>114</v>
      </c>
      <c r="C76" s="196">
        <v>0</v>
      </c>
      <c r="D76" s="126">
        <v>0</v>
      </c>
      <c r="E76" s="165">
        <v>0</v>
      </c>
      <c r="F76" s="126">
        <v>0</v>
      </c>
      <c r="G76" s="165">
        <v>0</v>
      </c>
      <c r="H76" s="126">
        <v>0</v>
      </c>
      <c r="I76" s="165">
        <v>0</v>
      </c>
      <c r="J76" s="126">
        <v>0</v>
      </c>
      <c r="K76" s="165">
        <v>0</v>
      </c>
      <c r="L76" s="126">
        <v>0</v>
      </c>
    </row>
    <row r="77" spans="1:12" ht="14.25">
      <c r="A77" s="74">
        <v>69</v>
      </c>
      <c r="B77" s="138" t="s">
        <v>115</v>
      </c>
      <c r="C77" s="196">
        <v>0</v>
      </c>
      <c r="D77" s="126">
        <v>0</v>
      </c>
      <c r="E77" s="165">
        <v>0</v>
      </c>
      <c r="F77" s="126">
        <v>0</v>
      </c>
      <c r="G77" s="165">
        <v>0</v>
      </c>
      <c r="H77" s="126">
        <v>0</v>
      </c>
      <c r="I77" s="165">
        <v>0</v>
      </c>
      <c r="J77" s="126">
        <v>0</v>
      </c>
      <c r="K77" s="165">
        <v>0</v>
      </c>
      <c r="L77" s="126">
        <v>0</v>
      </c>
    </row>
    <row r="78" spans="1:12" ht="14.25">
      <c r="A78" s="74">
        <v>70</v>
      </c>
      <c r="B78" s="138" t="s">
        <v>116</v>
      </c>
      <c r="C78" s="196">
        <v>0</v>
      </c>
      <c r="D78" s="126">
        <v>0</v>
      </c>
      <c r="E78" s="165">
        <v>0</v>
      </c>
      <c r="F78" s="126">
        <v>0</v>
      </c>
      <c r="G78" s="165">
        <v>0</v>
      </c>
      <c r="H78" s="126">
        <v>0</v>
      </c>
      <c r="I78" s="165">
        <v>0</v>
      </c>
      <c r="J78" s="126">
        <v>0</v>
      </c>
      <c r="K78" s="165">
        <v>0</v>
      </c>
      <c r="L78" s="126">
        <v>0</v>
      </c>
    </row>
    <row r="79" spans="1:12" ht="14.25">
      <c r="A79" s="74">
        <v>71</v>
      </c>
      <c r="B79" s="138" t="s">
        <v>117</v>
      </c>
      <c r="C79" s="196">
        <v>0</v>
      </c>
      <c r="D79" s="126">
        <v>0</v>
      </c>
      <c r="E79" s="165">
        <v>0</v>
      </c>
      <c r="F79" s="126">
        <v>0</v>
      </c>
      <c r="G79" s="165">
        <v>0</v>
      </c>
      <c r="H79" s="126">
        <v>0</v>
      </c>
      <c r="I79" s="165">
        <v>0</v>
      </c>
      <c r="J79" s="126">
        <v>0</v>
      </c>
      <c r="K79" s="165">
        <v>0</v>
      </c>
      <c r="L79" s="126">
        <v>0</v>
      </c>
    </row>
    <row r="80" spans="1:12" ht="14.25">
      <c r="A80" s="74">
        <v>72</v>
      </c>
      <c r="B80" s="138" t="s">
        <v>118</v>
      </c>
      <c r="C80" s="196">
        <v>0</v>
      </c>
      <c r="D80" s="126">
        <v>0</v>
      </c>
      <c r="E80" s="165">
        <v>0</v>
      </c>
      <c r="F80" s="126">
        <v>0</v>
      </c>
      <c r="G80" s="165">
        <v>0</v>
      </c>
      <c r="H80" s="126">
        <v>0</v>
      </c>
      <c r="I80" s="165">
        <v>0</v>
      </c>
      <c r="J80" s="126">
        <v>0</v>
      </c>
      <c r="K80" s="165">
        <v>0</v>
      </c>
      <c r="L80" s="126">
        <v>0</v>
      </c>
    </row>
    <row r="81" spans="1:12" ht="14.25">
      <c r="A81" s="74">
        <v>73</v>
      </c>
      <c r="B81" s="138" t="s">
        <v>119</v>
      </c>
      <c r="C81" s="196">
        <v>0</v>
      </c>
      <c r="D81" s="126">
        <v>0</v>
      </c>
      <c r="E81" s="165">
        <v>0</v>
      </c>
      <c r="F81" s="126">
        <v>0</v>
      </c>
      <c r="G81" s="165">
        <v>0</v>
      </c>
      <c r="H81" s="126">
        <v>0</v>
      </c>
      <c r="I81" s="165">
        <v>0</v>
      </c>
      <c r="J81" s="126">
        <v>0</v>
      </c>
      <c r="K81" s="165">
        <v>0</v>
      </c>
      <c r="L81" s="126">
        <v>0</v>
      </c>
    </row>
    <row r="82" spans="1:12" ht="14.25">
      <c r="A82" s="74">
        <v>74</v>
      </c>
      <c r="B82" s="138" t="s">
        <v>120</v>
      </c>
      <c r="C82" s="196">
        <v>0</v>
      </c>
      <c r="D82" s="126">
        <v>0</v>
      </c>
      <c r="E82" s="165">
        <v>0</v>
      </c>
      <c r="F82" s="126">
        <v>0</v>
      </c>
      <c r="G82" s="165">
        <v>0</v>
      </c>
      <c r="H82" s="126">
        <v>0</v>
      </c>
      <c r="I82" s="165">
        <v>0</v>
      </c>
      <c r="J82" s="126">
        <v>0</v>
      </c>
      <c r="K82" s="165">
        <v>0</v>
      </c>
      <c r="L82" s="126">
        <v>0</v>
      </c>
    </row>
    <row r="83" spans="1:12" ht="14.25">
      <c r="A83" s="74">
        <v>75</v>
      </c>
      <c r="B83" s="138" t="s">
        <v>121</v>
      </c>
      <c r="C83" s="196">
        <v>0</v>
      </c>
      <c r="D83" s="126">
        <v>0</v>
      </c>
      <c r="E83" s="165">
        <v>0</v>
      </c>
      <c r="F83" s="126">
        <v>0</v>
      </c>
      <c r="G83" s="165">
        <v>0</v>
      </c>
      <c r="H83" s="126">
        <v>0</v>
      </c>
      <c r="I83" s="165">
        <v>0</v>
      </c>
      <c r="J83" s="126">
        <v>0</v>
      </c>
      <c r="K83" s="165">
        <v>0</v>
      </c>
      <c r="L83" s="126">
        <v>0</v>
      </c>
    </row>
    <row r="84" spans="1:12" ht="14.25">
      <c r="A84" s="74">
        <v>76</v>
      </c>
      <c r="B84" s="138" t="s">
        <v>122</v>
      </c>
      <c r="C84" s="196">
        <v>0</v>
      </c>
      <c r="D84" s="126">
        <v>0</v>
      </c>
      <c r="E84" s="165">
        <v>0</v>
      </c>
      <c r="F84" s="126">
        <v>0</v>
      </c>
      <c r="G84" s="165">
        <v>0</v>
      </c>
      <c r="H84" s="126">
        <v>0</v>
      </c>
      <c r="I84" s="165">
        <v>0</v>
      </c>
      <c r="J84" s="126">
        <v>0</v>
      </c>
      <c r="K84" s="165">
        <v>0</v>
      </c>
      <c r="L84" s="126">
        <v>0</v>
      </c>
    </row>
    <row r="85" spans="1:12" ht="14.25">
      <c r="A85" s="74">
        <v>77</v>
      </c>
      <c r="B85" s="138" t="s">
        <v>123</v>
      </c>
      <c r="C85" s="196">
        <v>0</v>
      </c>
      <c r="D85" s="126">
        <v>0</v>
      </c>
      <c r="E85" s="165">
        <v>0</v>
      </c>
      <c r="F85" s="126">
        <v>0</v>
      </c>
      <c r="G85" s="165">
        <v>0</v>
      </c>
      <c r="H85" s="126">
        <v>0</v>
      </c>
      <c r="I85" s="165">
        <v>0</v>
      </c>
      <c r="J85" s="126">
        <v>0</v>
      </c>
      <c r="K85" s="165">
        <v>0</v>
      </c>
      <c r="L85" s="126">
        <v>0</v>
      </c>
    </row>
    <row r="86" spans="1:12" ht="14.25">
      <c r="A86" s="74">
        <v>0</v>
      </c>
      <c r="B86" s="138" t="s">
        <v>152</v>
      </c>
      <c r="C86" s="165">
        <v>113716</v>
      </c>
      <c r="D86" s="111">
        <v>308329896.2</v>
      </c>
      <c r="E86" s="165">
        <v>30542</v>
      </c>
      <c r="F86" s="111">
        <v>78560472.3</v>
      </c>
      <c r="G86" s="165">
        <v>28447</v>
      </c>
      <c r="H86" s="111">
        <v>77397682.55</v>
      </c>
      <c r="I86" s="165">
        <v>28110</v>
      </c>
      <c r="J86" s="111">
        <v>77554704.33</v>
      </c>
      <c r="K86" s="165">
        <v>26617</v>
      </c>
      <c r="L86" s="111">
        <v>74817037.02</v>
      </c>
    </row>
  </sheetData>
  <sheetProtection/>
  <mergeCells count="9">
    <mergeCell ref="A5:L5"/>
    <mergeCell ref="A7:A8"/>
    <mergeCell ref="B7:B8"/>
    <mergeCell ref="C7:C8"/>
    <mergeCell ref="D7:D8"/>
    <mergeCell ref="E7:F7"/>
    <mergeCell ref="G7:H7"/>
    <mergeCell ref="I7:J7"/>
    <mergeCell ref="K7:L7"/>
  </mergeCells>
  <printOptions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scale="3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89"/>
  <sheetViews>
    <sheetView zoomScale="84" zoomScaleNormal="84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O31" sqref="O31"/>
    </sheetView>
  </sheetViews>
  <sheetFormatPr defaultColWidth="9.140625" defaultRowHeight="15"/>
  <cols>
    <col min="1" max="1" width="6.00390625" style="86" customWidth="1"/>
    <col min="2" max="2" width="69.7109375" style="86" customWidth="1"/>
    <col min="3" max="3" width="11.421875" style="86" hidden="1" customWidth="1"/>
    <col min="4" max="4" width="11.57421875" style="106" customWidth="1"/>
    <col min="5" max="5" width="15.421875" style="106" hidden="1" customWidth="1"/>
    <col min="6" max="6" width="23.00390625" style="92" customWidth="1"/>
    <col min="7" max="7" width="14.00390625" style="106" customWidth="1"/>
    <col min="8" max="8" width="14.00390625" style="106" hidden="1" customWidth="1"/>
    <col min="9" max="9" width="22.140625" style="124" customWidth="1"/>
    <col min="10" max="10" width="14.00390625" style="106" customWidth="1"/>
    <col min="11" max="11" width="14.00390625" style="106" hidden="1" customWidth="1"/>
    <col min="12" max="12" width="24.00390625" style="124" customWidth="1"/>
    <col min="13" max="13" width="14.140625" style="106" customWidth="1"/>
    <col min="14" max="14" width="14.00390625" style="106" hidden="1" customWidth="1"/>
    <col min="15" max="15" width="24.57421875" style="124" customWidth="1"/>
    <col min="16" max="16" width="15.00390625" style="106" customWidth="1"/>
    <col min="17" max="17" width="14.00390625" style="106" hidden="1" customWidth="1"/>
    <col min="18" max="18" width="23.00390625" style="92" customWidth="1"/>
    <col min="19" max="19" width="14.7109375" style="107" bestFit="1" customWidth="1"/>
    <col min="20" max="20" width="16.8515625" style="245" customWidth="1"/>
    <col min="21" max="16384" width="9.140625" style="86" customWidth="1"/>
  </cols>
  <sheetData>
    <row r="1" spans="1:18" ht="14.25">
      <c r="A1" s="103"/>
      <c r="B1" s="104"/>
      <c r="C1" s="114"/>
      <c r="D1" s="195"/>
      <c r="E1" s="195"/>
      <c r="F1" s="15"/>
      <c r="R1" s="122" t="s">
        <v>154</v>
      </c>
    </row>
    <row r="2" spans="1:18" ht="14.25">
      <c r="A2" s="103"/>
      <c r="B2" s="104"/>
      <c r="C2" s="114"/>
      <c r="D2" s="195"/>
      <c r="E2" s="195"/>
      <c r="F2" s="15"/>
      <c r="R2" s="122" t="s">
        <v>43</v>
      </c>
    </row>
    <row r="3" ht="14.25">
      <c r="R3" s="122" t="s">
        <v>44</v>
      </c>
    </row>
    <row r="4" ht="14.25">
      <c r="R4" s="122" t="s">
        <v>155</v>
      </c>
    </row>
    <row r="5" spans="1:20" s="116" customFormat="1" ht="33.75" customHeight="1">
      <c r="A5" s="260" t="s">
        <v>132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44"/>
      <c r="T5" s="246"/>
    </row>
    <row r="6" ht="14.25">
      <c r="R6" s="15" t="s">
        <v>74</v>
      </c>
    </row>
    <row r="7" spans="1:18" ht="30" customHeight="1">
      <c r="A7" s="261" t="s">
        <v>47</v>
      </c>
      <c r="B7" s="261" t="s">
        <v>1</v>
      </c>
      <c r="C7" s="290" t="s">
        <v>50</v>
      </c>
      <c r="D7" s="290"/>
      <c r="E7" s="290"/>
      <c r="F7" s="290"/>
      <c r="G7" s="272" t="s">
        <v>39</v>
      </c>
      <c r="H7" s="272"/>
      <c r="I7" s="272"/>
      <c r="J7" s="272" t="s">
        <v>40</v>
      </c>
      <c r="K7" s="272"/>
      <c r="L7" s="272"/>
      <c r="M7" s="272" t="s">
        <v>41</v>
      </c>
      <c r="N7" s="272"/>
      <c r="O7" s="272"/>
      <c r="P7" s="272" t="s">
        <v>42</v>
      </c>
      <c r="Q7" s="272"/>
      <c r="R7" s="272"/>
    </row>
    <row r="8" spans="1:20" s="94" customFormat="1" ht="63" customHeight="1">
      <c r="A8" s="261"/>
      <c r="B8" s="261"/>
      <c r="C8" s="171" t="s">
        <v>38</v>
      </c>
      <c r="D8" s="166" t="s">
        <v>51</v>
      </c>
      <c r="E8" s="166" t="s">
        <v>52</v>
      </c>
      <c r="F8" s="93" t="s">
        <v>37</v>
      </c>
      <c r="G8" s="166" t="s">
        <v>51</v>
      </c>
      <c r="H8" s="166" t="s">
        <v>52</v>
      </c>
      <c r="I8" s="125" t="s">
        <v>37</v>
      </c>
      <c r="J8" s="166" t="s">
        <v>51</v>
      </c>
      <c r="K8" s="166" t="s">
        <v>52</v>
      </c>
      <c r="L8" s="125" t="s">
        <v>37</v>
      </c>
      <c r="M8" s="166" t="s">
        <v>51</v>
      </c>
      <c r="N8" s="166" t="s">
        <v>52</v>
      </c>
      <c r="O8" s="125" t="s">
        <v>37</v>
      </c>
      <c r="P8" s="166" t="s">
        <v>51</v>
      </c>
      <c r="Q8" s="166" t="s">
        <v>52</v>
      </c>
      <c r="R8" s="93" t="s">
        <v>37</v>
      </c>
      <c r="S8" s="117"/>
      <c r="T8" s="247"/>
    </row>
    <row r="9" spans="1:18" ht="14.25">
      <c r="A9" s="172">
        <v>1</v>
      </c>
      <c r="B9" s="39" t="s">
        <v>2</v>
      </c>
      <c r="C9" s="199"/>
      <c r="D9" s="196">
        <v>467</v>
      </c>
      <c r="E9" s="196"/>
      <c r="F9" s="126">
        <v>4686039.29</v>
      </c>
      <c r="G9" s="165">
        <v>133</v>
      </c>
      <c r="H9" s="165">
        <v>0</v>
      </c>
      <c r="I9" s="126">
        <v>1259720.67</v>
      </c>
      <c r="J9" s="165">
        <v>111</v>
      </c>
      <c r="K9" s="165">
        <v>0</v>
      </c>
      <c r="L9" s="126">
        <v>1142106.21</v>
      </c>
      <c r="M9" s="165">
        <v>112</v>
      </c>
      <c r="N9" s="165">
        <v>0</v>
      </c>
      <c r="O9" s="126">
        <v>1142106.21</v>
      </c>
      <c r="P9" s="196">
        <v>111</v>
      </c>
      <c r="Q9" s="196">
        <v>0</v>
      </c>
      <c r="R9" s="126">
        <v>1142106.2</v>
      </c>
    </row>
    <row r="10" spans="1:18" ht="14.25">
      <c r="A10" s="174">
        <v>2</v>
      </c>
      <c r="B10" s="39" t="s">
        <v>3</v>
      </c>
      <c r="C10" s="199"/>
      <c r="D10" s="196">
        <v>760</v>
      </c>
      <c r="E10" s="196"/>
      <c r="F10" s="126">
        <v>7228333.02</v>
      </c>
      <c r="G10" s="165">
        <v>190</v>
      </c>
      <c r="H10" s="165">
        <v>0</v>
      </c>
      <c r="I10" s="126">
        <v>1825102.66</v>
      </c>
      <c r="J10" s="165">
        <v>190</v>
      </c>
      <c r="K10" s="165">
        <v>0</v>
      </c>
      <c r="L10" s="126">
        <v>1801076.79</v>
      </c>
      <c r="M10" s="165">
        <v>190</v>
      </c>
      <c r="N10" s="165">
        <v>0</v>
      </c>
      <c r="O10" s="126">
        <v>1801076.79</v>
      </c>
      <c r="P10" s="196">
        <v>190</v>
      </c>
      <c r="Q10" s="196">
        <v>0</v>
      </c>
      <c r="R10" s="126">
        <v>1801076.78</v>
      </c>
    </row>
    <row r="11" spans="1:18" ht="14.25">
      <c r="A11" s="174">
        <v>3</v>
      </c>
      <c r="B11" s="39" t="s">
        <v>4</v>
      </c>
      <c r="C11" s="199"/>
      <c r="D11" s="196">
        <v>651</v>
      </c>
      <c r="E11" s="196"/>
      <c r="F11" s="126">
        <v>6940891.3</v>
      </c>
      <c r="G11" s="165">
        <v>180</v>
      </c>
      <c r="H11" s="165">
        <v>0</v>
      </c>
      <c r="I11" s="126">
        <v>1966703.75</v>
      </c>
      <c r="J11" s="165">
        <v>157</v>
      </c>
      <c r="K11" s="165">
        <v>0</v>
      </c>
      <c r="L11" s="126">
        <v>1658062.52</v>
      </c>
      <c r="M11" s="165">
        <v>157</v>
      </c>
      <c r="N11" s="165">
        <v>0</v>
      </c>
      <c r="O11" s="126">
        <v>1658062.52</v>
      </c>
      <c r="P11" s="196">
        <v>157</v>
      </c>
      <c r="Q11" s="196">
        <v>0</v>
      </c>
      <c r="R11" s="126">
        <v>1658062.51</v>
      </c>
    </row>
    <row r="12" spans="1:18" ht="14.25">
      <c r="A12" s="174">
        <v>4</v>
      </c>
      <c r="B12" s="39" t="s">
        <v>5</v>
      </c>
      <c r="C12" s="199"/>
      <c r="D12" s="196">
        <v>842</v>
      </c>
      <c r="E12" s="196"/>
      <c r="F12" s="126">
        <v>7617314.29</v>
      </c>
      <c r="G12" s="165">
        <v>211</v>
      </c>
      <c r="H12" s="165">
        <v>0</v>
      </c>
      <c r="I12" s="126">
        <v>1904328.57</v>
      </c>
      <c r="J12" s="165">
        <v>210</v>
      </c>
      <c r="K12" s="165">
        <v>0</v>
      </c>
      <c r="L12" s="126">
        <v>1904328.57</v>
      </c>
      <c r="M12" s="165">
        <v>211</v>
      </c>
      <c r="N12" s="165">
        <v>0</v>
      </c>
      <c r="O12" s="126">
        <v>1904328.58</v>
      </c>
      <c r="P12" s="196">
        <v>210</v>
      </c>
      <c r="Q12" s="196">
        <v>0</v>
      </c>
      <c r="R12" s="126">
        <v>1904328.57</v>
      </c>
    </row>
    <row r="13" spans="1:18" ht="14.25">
      <c r="A13" s="174">
        <v>5</v>
      </c>
      <c r="B13" s="39" t="s">
        <v>6</v>
      </c>
      <c r="C13" s="199"/>
      <c r="D13" s="196">
        <v>987</v>
      </c>
      <c r="E13" s="196"/>
      <c r="F13" s="126">
        <v>9731489.45</v>
      </c>
      <c r="G13" s="165">
        <v>247</v>
      </c>
      <c r="H13" s="165">
        <v>0</v>
      </c>
      <c r="I13" s="126">
        <v>2432872.36</v>
      </c>
      <c r="J13" s="165">
        <v>247</v>
      </c>
      <c r="K13" s="165">
        <v>0</v>
      </c>
      <c r="L13" s="126">
        <v>2432872.36</v>
      </c>
      <c r="M13" s="165">
        <v>247</v>
      </c>
      <c r="N13" s="165">
        <v>0</v>
      </c>
      <c r="O13" s="126">
        <v>2432872.37</v>
      </c>
      <c r="P13" s="196">
        <v>246</v>
      </c>
      <c r="Q13" s="196">
        <v>0</v>
      </c>
      <c r="R13" s="126">
        <v>2432872.36</v>
      </c>
    </row>
    <row r="14" spans="1:18" ht="14.25">
      <c r="A14" s="174">
        <v>6</v>
      </c>
      <c r="B14" s="39" t="s">
        <v>7</v>
      </c>
      <c r="C14" s="199"/>
      <c r="D14" s="196">
        <v>395</v>
      </c>
      <c r="E14" s="196"/>
      <c r="F14" s="126">
        <v>3830128.3</v>
      </c>
      <c r="G14" s="165">
        <v>108</v>
      </c>
      <c r="H14" s="165">
        <v>0</v>
      </c>
      <c r="I14" s="126">
        <v>1035072.84</v>
      </c>
      <c r="J14" s="165">
        <v>96</v>
      </c>
      <c r="K14" s="165">
        <v>0</v>
      </c>
      <c r="L14" s="126">
        <v>931685.15</v>
      </c>
      <c r="M14" s="165">
        <v>96</v>
      </c>
      <c r="N14" s="165">
        <v>0</v>
      </c>
      <c r="O14" s="126">
        <v>931685.16</v>
      </c>
      <c r="P14" s="196">
        <v>95</v>
      </c>
      <c r="Q14" s="196">
        <v>0</v>
      </c>
      <c r="R14" s="126">
        <v>931685.15</v>
      </c>
    </row>
    <row r="15" spans="1:18" ht="14.25">
      <c r="A15" s="174">
        <v>7</v>
      </c>
      <c r="B15" s="39" t="s">
        <v>135</v>
      </c>
      <c r="C15" s="199"/>
      <c r="D15" s="196">
        <v>1179</v>
      </c>
      <c r="E15" s="196"/>
      <c r="F15" s="126">
        <v>11144454.66</v>
      </c>
      <c r="G15" s="165">
        <v>295</v>
      </c>
      <c r="H15" s="165">
        <v>0</v>
      </c>
      <c r="I15" s="126">
        <v>2786113.67</v>
      </c>
      <c r="J15" s="165">
        <v>295</v>
      </c>
      <c r="K15" s="165">
        <v>0</v>
      </c>
      <c r="L15" s="126">
        <v>2786113.66</v>
      </c>
      <c r="M15" s="165">
        <v>295</v>
      </c>
      <c r="N15" s="165">
        <v>0</v>
      </c>
      <c r="O15" s="126">
        <v>2786113.67</v>
      </c>
      <c r="P15" s="196">
        <v>294</v>
      </c>
      <c r="Q15" s="196">
        <v>0</v>
      </c>
      <c r="R15" s="126">
        <v>2786113.66</v>
      </c>
    </row>
    <row r="16" spans="1:18" ht="14.25">
      <c r="A16" s="174">
        <v>8</v>
      </c>
      <c r="B16" s="39" t="s">
        <v>8</v>
      </c>
      <c r="C16" s="199"/>
      <c r="D16" s="196">
        <v>771</v>
      </c>
      <c r="E16" s="196"/>
      <c r="F16" s="126">
        <v>7042322.13</v>
      </c>
      <c r="G16" s="165">
        <v>193</v>
      </c>
      <c r="H16" s="165">
        <v>0</v>
      </c>
      <c r="I16" s="126">
        <v>1760580.53</v>
      </c>
      <c r="J16" s="165">
        <v>193</v>
      </c>
      <c r="K16" s="165">
        <v>0</v>
      </c>
      <c r="L16" s="126">
        <v>1760580.53</v>
      </c>
      <c r="M16" s="165">
        <v>193</v>
      </c>
      <c r="N16" s="165">
        <v>0</v>
      </c>
      <c r="O16" s="126">
        <v>1760580.54</v>
      </c>
      <c r="P16" s="196">
        <v>192</v>
      </c>
      <c r="Q16" s="196">
        <v>0</v>
      </c>
      <c r="R16" s="126">
        <v>1760580.53</v>
      </c>
    </row>
    <row r="17" spans="1:18" ht="14.25">
      <c r="A17" s="174">
        <v>9</v>
      </c>
      <c r="B17" s="39" t="s">
        <v>9</v>
      </c>
      <c r="C17" s="199"/>
      <c r="D17" s="196">
        <v>1673</v>
      </c>
      <c r="E17" s="196"/>
      <c r="F17" s="126">
        <v>15546639.82</v>
      </c>
      <c r="G17" s="165">
        <v>418</v>
      </c>
      <c r="H17" s="165">
        <v>0</v>
      </c>
      <c r="I17" s="126">
        <v>3886659.96</v>
      </c>
      <c r="J17" s="165">
        <v>418</v>
      </c>
      <c r="K17" s="165">
        <v>0</v>
      </c>
      <c r="L17" s="126">
        <v>3886659.95</v>
      </c>
      <c r="M17" s="165">
        <v>419</v>
      </c>
      <c r="N17" s="165">
        <v>0</v>
      </c>
      <c r="O17" s="126">
        <v>3886659.96</v>
      </c>
      <c r="P17" s="196">
        <v>418</v>
      </c>
      <c r="Q17" s="196">
        <v>0</v>
      </c>
      <c r="R17" s="126">
        <v>3886659.95</v>
      </c>
    </row>
    <row r="18" spans="1:18" ht="14.25">
      <c r="A18" s="174">
        <v>10</v>
      </c>
      <c r="B18" s="39" t="s">
        <v>136</v>
      </c>
      <c r="C18" s="199"/>
      <c r="D18" s="196">
        <v>1698</v>
      </c>
      <c r="E18" s="196"/>
      <c r="F18" s="126">
        <v>16754569.07</v>
      </c>
      <c r="G18" s="165">
        <v>466</v>
      </c>
      <c r="H18" s="165">
        <v>0</v>
      </c>
      <c r="I18" s="126">
        <v>4633693.8</v>
      </c>
      <c r="J18" s="165">
        <v>411</v>
      </c>
      <c r="K18" s="165">
        <v>0</v>
      </c>
      <c r="L18" s="126">
        <v>4040291.76</v>
      </c>
      <c r="M18" s="165">
        <v>411</v>
      </c>
      <c r="N18" s="165">
        <v>0</v>
      </c>
      <c r="O18" s="126">
        <v>4040291.76</v>
      </c>
      <c r="P18" s="196">
        <v>410</v>
      </c>
      <c r="Q18" s="196">
        <v>0</v>
      </c>
      <c r="R18" s="126">
        <v>4040291.75</v>
      </c>
    </row>
    <row r="19" spans="1:18" ht="14.25">
      <c r="A19" s="174">
        <v>11</v>
      </c>
      <c r="B19" s="39" t="s">
        <v>10</v>
      </c>
      <c r="C19" s="199"/>
      <c r="D19" s="196">
        <v>806</v>
      </c>
      <c r="E19" s="196"/>
      <c r="F19" s="126">
        <v>7305737.9</v>
      </c>
      <c r="G19" s="165">
        <v>206</v>
      </c>
      <c r="H19" s="165">
        <v>0</v>
      </c>
      <c r="I19" s="126">
        <v>1865979.87</v>
      </c>
      <c r="J19" s="165">
        <v>200</v>
      </c>
      <c r="K19" s="165">
        <v>0</v>
      </c>
      <c r="L19" s="126">
        <v>1813252.68</v>
      </c>
      <c r="M19" s="165">
        <v>200</v>
      </c>
      <c r="N19" s="165">
        <v>0</v>
      </c>
      <c r="O19" s="126">
        <v>1813252.68</v>
      </c>
      <c r="P19" s="196">
        <v>200</v>
      </c>
      <c r="Q19" s="196">
        <v>0</v>
      </c>
      <c r="R19" s="126">
        <v>1813252.67</v>
      </c>
    </row>
    <row r="20" spans="1:18" ht="14.25">
      <c r="A20" s="174">
        <v>12</v>
      </c>
      <c r="B20" s="39" t="s">
        <v>11</v>
      </c>
      <c r="C20" s="199"/>
      <c r="D20" s="196">
        <v>1004</v>
      </c>
      <c r="E20" s="196"/>
      <c r="F20" s="126">
        <v>9539716.68</v>
      </c>
      <c r="G20" s="165">
        <v>251</v>
      </c>
      <c r="H20" s="165">
        <v>0</v>
      </c>
      <c r="I20" s="126">
        <v>2389495.27</v>
      </c>
      <c r="J20" s="165">
        <v>251</v>
      </c>
      <c r="K20" s="165">
        <v>0</v>
      </c>
      <c r="L20" s="126">
        <v>2383407.14</v>
      </c>
      <c r="M20" s="165">
        <v>251</v>
      </c>
      <c r="N20" s="165">
        <v>0</v>
      </c>
      <c r="O20" s="126">
        <v>2383407.14</v>
      </c>
      <c r="P20" s="196">
        <v>251</v>
      </c>
      <c r="Q20" s="196">
        <v>0</v>
      </c>
      <c r="R20" s="126">
        <v>2383407.13</v>
      </c>
    </row>
    <row r="21" spans="1:18" ht="14.25">
      <c r="A21" s="174">
        <v>13</v>
      </c>
      <c r="B21" s="39" t="s">
        <v>12</v>
      </c>
      <c r="C21" s="199"/>
      <c r="D21" s="196">
        <v>1193</v>
      </c>
      <c r="E21" s="196"/>
      <c r="F21" s="126">
        <v>11618994.41</v>
      </c>
      <c r="G21" s="165">
        <v>298</v>
      </c>
      <c r="H21" s="165">
        <v>0</v>
      </c>
      <c r="I21" s="126">
        <v>2920186</v>
      </c>
      <c r="J21" s="165">
        <v>298</v>
      </c>
      <c r="K21" s="165">
        <v>0</v>
      </c>
      <c r="L21" s="126">
        <v>2899602.8</v>
      </c>
      <c r="M21" s="165">
        <v>299</v>
      </c>
      <c r="N21" s="165">
        <v>0</v>
      </c>
      <c r="O21" s="126">
        <v>2899602.81</v>
      </c>
      <c r="P21" s="196">
        <v>298</v>
      </c>
      <c r="Q21" s="196">
        <v>0</v>
      </c>
      <c r="R21" s="126">
        <v>2899602.8</v>
      </c>
    </row>
    <row r="22" spans="1:18" ht="14.25">
      <c r="A22" s="174">
        <v>14</v>
      </c>
      <c r="B22" s="39" t="s">
        <v>13</v>
      </c>
      <c r="C22" s="199"/>
      <c r="D22" s="196">
        <v>682</v>
      </c>
      <c r="E22" s="196"/>
      <c r="F22" s="126">
        <v>6218373.27</v>
      </c>
      <c r="G22" s="165">
        <v>173</v>
      </c>
      <c r="H22" s="165">
        <v>0</v>
      </c>
      <c r="I22" s="126">
        <v>1585658.49</v>
      </c>
      <c r="J22" s="165">
        <v>170</v>
      </c>
      <c r="K22" s="165">
        <v>0</v>
      </c>
      <c r="L22" s="126">
        <v>1544238.26</v>
      </c>
      <c r="M22" s="165">
        <v>170</v>
      </c>
      <c r="N22" s="165">
        <v>0</v>
      </c>
      <c r="O22" s="126">
        <v>1544238.26</v>
      </c>
      <c r="P22" s="196">
        <v>169</v>
      </c>
      <c r="Q22" s="196">
        <v>0</v>
      </c>
      <c r="R22" s="126">
        <v>1544238.26</v>
      </c>
    </row>
    <row r="23" spans="1:18" ht="14.25">
      <c r="A23" s="174">
        <v>15</v>
      </c>
      <c r="B23" s="39" t="s">
        <v>14</v>
      </c>
      <c r="C23" s="199"/>
      <c r="D23" s="196">
        <v>559</v>
      </c>
      <c r="E23" s="196"/>
      <c r="F23" s="126">
        <v>4929451.55</v>
      </c>
      <c r="G23" s="165">
        <v>140</v>
      </c>
      <c r="H23" s="165">
        <v>0</v>
      </c>
      <c r="I23" s="126">
        <v>1232362.89</v>
      </c>
      <c r="J23" s="165">
        <v>140</v>
      </c>
      <c r="K23" s="165">
        <v>0</v>
      </c>
      <c r="L23" s="126">
        <v>1232362.89</v>
      </c>
      <c r="M23" s="165">
        <v>140</v>
      </c>
      <c r="N23" s="165">
        <v>0</v>
      </c>
      <c r="O23" s="126">
        <v>1232362.89</v>
      </c>
      <c r="P23" s="196">
        <v>139</v>
      </c>
      <c r="Q23" s="196">
        <v>0</v>
      </c>
      <c r="R23" s="126">
        <v>1232362.88</v>
      </c>
    </row>
    <row r="24" spans="1:18" ht="14.25">
      <c r="A24" s="174">
        <v>16</v>
      </c>
      <c r="B24" s="39" t="s">
        <v>15</v>
      </c>
      <c r="C24" s="199"/>
      <c r="D24" s="196">
        <v>508</v>
      </c>
      <c r="E24" s="196"/>
      <c r="F24" s="126">
        <v>4745397.53</v>
      </c>
      <c r="G24" s="165">
        <v>127</v>
      </c>
      <c r="H24" s="165">
        <v>0</v>
      </c>
      <c r="I24" s="126">
        <v>1186947.39</v>
      </c>
      <c r="J24" s="165">
        <v>127</v>
      </c>
      <c r="K24" s="165">
        <v>0</v>
      </c>
      <c r="L24" s="126">
        <v>1186150.05</v>
      </c>
      <c r="M24" s="165">
        <v>127</v>
      </c>
      <c r="N24" s="165">
        <v>0</v>
      </c>
      <c r="O24" s="126">
        <v>1186150.05</v>
      </c>
      <c r="P24" s="196">
        <v>127</v>
      </c>
      <c r="Q24" s="196">
        <v>0</v>
      </c>
      <c r="R24" s="126">
        <v>1186150.04</v>
      </c>
    </row>
    <row r="25" spans="1:18" ht="14.25">
      <c r="A25" s="174">
        <v>17</v>
      </c>
      <c r="B25" s="39" t="s">
        <v>16</v>
      </c>
      <c r="C25" s="199"/>
      <c r="D25" s="196">
        <v>675</v>
      </c>
      <c r="E25" s="196"/>
      <c r="F25" s="126">
        <v>6362746.42</v>
      </c>
      <c r="G25" s="165">
        <v>178</v>
      </c>
      <c r="H25" s="165">
        <v>0</v>
      </c>
      <c r="I25" s="126">
        <v>1722312.73</v>
      </c>
      <c r="J25" s="165">
        <v>166</v>
      </c>
      <c r="K25" s="165">
        <v>0</v>
      </c>
      <c r="L25" s="126">
        <v>1546811.23</v>
      </c>
      <c r="M25" s="165">
        <v>166</v>
      </c>
      <c r="N25" s="165">
        <v>0</v>
      </c>
      <c r="O25" s="126">
        <v>1546811.23</v>
      </c>
      <c r="P25" s="196">
        <v>165</v>
      </c>
      <c r="Q25" s="196">
        <v>0</v>
      </c>
      <c r="R25" s="126">
        <v>1546811.23</v>
      </c>
    </row>
    <row r="26" spans="1:18" ht="14.25">
      <c r="A26" s="174">
        <v>18</v>
      </c>
      <c r="B26" s="39" t="s">
        <v>17</v>
      </c>
      <c r="C26" s="199"/>
      <c r="D26" s="196">
        <v>1045</v>
      </c>
      <c r="E26" s="196"/>
      <c r="F26" s="126">
        <v>10149062.69</v>
      </c>
      <c r="G26" s="165">
        <v>261</v>
      </c>
      <c r="H26" s="165">
        <v>0</v>
      </c>
      <c r="I26" s="126">
        <v>2537265.67</v>
      </c>
      <c r="J26" s="165">
        <v>261</v>
      </c>
      <c r="K26" s="165">
        <v>0</v>
      </c>
      <c r="L26" s="126">
        <v>2537265.67</v>
      </c>
      <c r="M26" s="165">
        <v>262</v>
      </c>
      <c r="N26" s="165">
        <v>0</v>
      </c>
      <c r="O26" s="126">
        <v>2537265.68</v>
      </c>
      <c r="P26" s="196">
        <v>261</v>
      </c>
      <c r="Q26" s="196">
        <v>0</v>
      </c>
      <c r="R26" s="126">
        <v>2537265.67</v>
      </c>
    </row>
    <row r="27" spans="1:18" ht="14.25">
      <c r="A27" s="174">
        <v>19</v>
      </c>
      <c r="B27" s="39" t="s">
        <v>18</v>
      </c>
      <c r="C27" s="199"/>
      <c r="D27" s="196">
        <v>292</v>
      </c>
      <c r="E27" s="196"/>
      <c r="F27" s="126">
        <v>2821364.41</v>
      </c>
      <c r="G27" s="165">
        <v>74</v>
      </c>
      <c r="H27" s="165">
        <v>0</v>
      </c>
      <c r="I27" s="126">
        <v>740464.19</v>
      </c>
      <c r="J27" s="165">
        <v>73</v>
      </c>
      <c r="K27" s="165">
        <v>0</v>
      </c>
      <c r="L27" s="126">
        <v>693633.41</v>
      </c>
      <c r="M27" s="165">
        <v>73</v>
      </c>
      <c r="N27" s="165">
        <v>0</v>
      </c>
      <c r="O27" s="126">
        <v>693633.41</v>
      </c>
      <c r="P27" s="196">
        <v>72</v>
      </c>
      <c r="Q27" s="196">
        <v>0</v>
      </c>
      <c r="R27" s="126">
        <v>693633.4</v>
      </c>
    </row>
    <row r="28" spans="1:18" ht="14.25">
      <c r="A28" s="174">
        <v>20</v>
      </c>
      <c r="B28" s="39" t="s">
        <v>19</v>
      </c>
      <c r="C28" s="199"/>
      <c r="D28" s="196">
        <v>981</v>
      </c>
      <c r="E28" s="196"/>
      <c r="F28" s="126">
        <v>9574287.96</v>
      </c>
      <c r="G28" s="165">
        <v>251</v>
      </c>
      <c r="H28" s="165">
        <v>0</v>
      </c>
      <c r="I28" s="126">
        <v>2460060.46</v>
      </c>
      <c r="J28" s="165">
        <v>243</v>
      </c>
      <c r="K28" s="165">
        <v>0</v>
      </c>
      <c r="L28" s="126">
        <v>2371409.17</v>
      </c>
      <c r="M28" s="165">
        <v>244</v>
      </c>
      <c r="N28" s="165">
        <v>0</v>
      </c>
      <c r="O28" s="126">
        <v>2371409.17</v>
      </c>
      <c r="P28" s="196">
        <v>243</v>
      </c>
      <c r="Q28" s="196">
        <v>0</v>
      </c>
      <c r="R28" s="126">
        <v>2371409.16</v>
      </c>
    </row>
    <row r="29" spans="1:18" ht="14.25">
      <c r="A29" s="174">
        <v>21</v>
      </c>
      <c r="B29" s="39" t="s">
        <v>20</v>
      </c>
      <c r="C29" s="199"/>
      <c r="D29" s="196">
        <v>779</v>
      </c>
      <c r="E29" s="196"/>
      <c r="F29" s="126">
        <v>7478159.44</v>
      </c>
      <c r="G29" s="165">
        <v>196</v>
      </c>
      <c r="H29" s="165">
        <v>0</v>
      </c>
      <c r="I29" s="126">
        <v>1869539.86</v>
      </c>
      <c r="J29" s="165">
        <v>194</v>
      </c>
      <c r="K29" s="165">
        <v>0</v>
      </c>
      <c r="L29" s="126">
        <v>1869539.86</v>
      </c>
      <c r="M29" s="165">
        <v>195</v>
      </c>
      <c r="N29" s="165">
        <v>0</v>
      </c>
      <c r="O29" s="126">
        <v>1869539.86</v>
      </c>
      <c r="P29" s="196">
        <v>194</v>
      </c>
      <c r="Q29" s="196">
        <v>0</v>
      </c>
      <c r="R29" s="126">
        <v>1869539.86</v>
      </c>
    </row>
    <row r="30" spans="1:18" ht="14.25">
      <c r="A30" s="174">
        <v>22</v>
      </c>
      <c r="B30" s="39" t="s">
        <v>21</v>
      </c>
      <c r="C30" s="199"/>
      <c r="D30" s="196">
        <v>1072</v>
      </c>
      <c r="E30" s="196"/>
      <c r="F30" s="126">
        <v>10048175.43</v>
      </c>
      <c r="G30" s="165">
        <v>268</v>
      </c>
      <c r="H30" s="165">
        <v>0</v>
      </c>
      <c r="I30" s="126">
        <v>2512043.86</v>
      </c>
      <c r="J30" s="165">
        <v>268</v>
      </c>
      <c r="K30" s="165">
        <v>0</v>
      </c>
      <c r="L30" s="126">
        <v>2512043.86</v>
      </c>
      <c r="M30" s="165">
        <v>268</v>
      </c>
      <c r="N30" s="165">
        <v>0</v>
      </c>
      <c r="O30" s="126">
        <v>2512043.86</v>
      </c>
      <c r="P30" s="196">
        <v>268</v>
      </c>
      <c r="Q30" s="196">
        <v>0</v>
      </c>
      <c r="R30" s="126">
        <v>2512043.85</v>
      </c>
    </row>
    <row r="31" spans="1:18" ht="14.25">
      <c r="A31" s="174">
        <v>23</v>
      </c>
      <c r="B31" s="39" t="s">
        <v>22</v>
      </c>
      <c r="C31" s="199"/>
      <c r="D31" s="196">
        <v>609</v>
      </c>
      <c r="E31" s="196"/>
      <c r="F31" s="126">
        <v>5902230.86</v>
      </c>
      <c r="G31" s="165">
        <v>152</v>
      </c>
      <c r="H31" s="165">
        <v>0</v>
      </c>
      <c r="I31" s="126">
        <v>1475557.72</v>
      </c>
      <c r="J31" s="165">
        <v>152</v>
      </c>
      <c r="K31" s="165">
        <v>0</v>
      </c>
      <c r="L31" s="126">
        <v>1475557.71</v>
      </c>
      <c r="M31" s="165">
        <v>153</v>
      </c>
      <c r="N31" s="165">
        <v>0</v>
      </c>
      <c r="O31" s="126">
        <v>1475557.72</v>
      </c>
      <c r="P31" s="196">
        <v>152</v>
      </c>
      <c r="Q31" s="196">
        <v>0</v>
      </c>
      <c r="R31" s="126">
        <v>1475557.71</v>
      </c>
    </row>
    <row r="32" spans="1:18" ht="14.25">
      <c r="A32" s="174">
        <v>24</v>
      </c>
      <c r="B32" s="39" t="s">
        <v>23</v>
      </c>
      <c r="C32" s="199"/>
      <c r="D32" s="196">
        <v>946</v>
      </c>
      <c r="E32" s="196"/>
      <c r="F32" s="126">
        <v>9322069.81</v>
      </c>
      <c r="G32" s="165">
        <v>239</v>
      </c>
      <c r="H32" s="165">
        <v>0</v>
      </c>
      <c r="I32" s="126">
        <v>2363566.67</v>
      </c>
      <c r="J32" s="165">
        <v>236</v>
      </c>
      <c r="K32" s="165">
        <v>0</v>
      </c>
      <c r="L32" s="126">
        <v>2319501.05</v>
      </c>
      <c r="M32" s="165">
        <v>261</v>
      </c>
      <c r="N32" s="165">
        <v>0</v>
      </c>
      <c r="O32" s="126">
        <v>2417113.05</v>
      </c>
      <c r="P32" s="196">
        <v>210</v>
      </c>
      <c r="Q32" s="196">
        <v>0</v>
      </c>
      <c r="R32" s="126">
        <v>2221889.04</v>
      </c>
    </row>
    <row r="33" spans="1:18" ht="14.25">
      <c r="A33" s="174">
        <v>25</v>
      </c>
      <c r="B33" s="39" t="s">
        <v>89</v>
      </c>
      <c r="C33" s="199"/>
      <c r="D33" s="196">
        <v>1381</v>
      </c>
      <c r="E33" s="196"/>
      <c r="F33" s="126">
        <v>85435268.39</v>
      </c>
      <c r="G33" s="165">
        <v>358</v>
      </c>
      <c r="H33" s="165">
        <v>0</v>
      </c>
      <c r="I33" s="126">
        <v>22322839.85</v>
      </c>
      <c r="J33" s="165">
        <v>341</v>
      </c>
      <c r="K33" s="165">
        <v>0</v>
      </c>
      <c r="L33" s="126">
        <v>21037476.18</v>
      </c>
      <c r="M33" s="165">
        <v>341</v>
      </c>
      <c r="N33" s="165">
        <v>0</v>
      </c>
      <c r="O33" s="126">
        <v>21037476.18</v>
      </c>
      <c r="P33" s="196">
        <v>341</v>
      </c>
      <c r="Q33" s="196">
        <v>0</v>
      </c>
      <c r="R33" s="126">
        <v>21037476.18</v>
      </c>
    </row>
    <row r="34" spans="1:18" ht="14.25">
      <c r="A34" s="174">
        <v>26</v>
      </c>
      <c r="B34" s="39" t="s">
        <v>90</v>
      </c>
      <c r="C34" s="199"/>
      <c r="D34" s="196">
        <v>647</v>
      </c>
      <c r="E34" s="196"/>
      <c r="F34" s="126">
        <v>7050910.6</v>
      </c>
      <c r="G34" s="165">
        <v>166</v>
      </c>
      <c r="H34" s="165">
        <v>0</v>
      </c>
      <c r="I34" s="126">
        <v>1762727.65</v>
      </c>
      <c r="J34" s="165">
        <v>160</v>
      </c>
      <c r="K34" s="165">
        <v>0</v>
      </c>
      <c r="L34" s="126">
        <v>1762727.65</v>
      </c>
      <c r="M34" s="165">
        <v>161</v>
      </c>
      <c r="N34" s="165">
        <v>0</v>
      </c>
      <c r="O34" s="126">
        <v>1762727.65</v>
      </c>
      <c r="P34" s="196">
        <v>160</v>
      </c>
      <c r="Q34" s="196">
        <v>0</v>
      </c>
      <c r="R34" s="126">
        <v>1762727.65</v>
      </c>
    </row>
    <row r="35" spans="1:18" ht="14.25">
      <c r="A35" s="174">
        <v>27</v>
      </c>
      <c r="B35" s="39" t="s">
        <v>24</v>
      </c>
      <c r="C35" s="199"/>
      <c r="D35" s="196">
        <v>1336</v>
      </c>
      <c r="E35" s="196"/>
      <c r="F35" s="126">
        <v>17250851.77</v>
      </c>
      <c r="G35" s="165">
        <v>334</v>
      </c>
      <c r="H35" s="165">
        <v>0</v>
      </c>
      <c r="I35" s="126">
        <v>4312712.94</v>
      </c>
      <c r="J35" s="165">
        <v>334</v>
      </c>
      <c r="K35" s="165">
        <v>0</v>
      </c>
      <c r="L35" s="126">
        <v>4312712.94</v>
      </c>
      <c r="M35" s="165">
        <v>334</v>
      </c>
      <c r="N35" s="165">
        <v>0</v>
      </c>
      <c r="O35" s="126">
        <v>4312712.95</v>
      </c>
      <c r="P35" s="196">
        <v>334</v>
      </c>
      <c r="Q35" s="196">
        <v>0</v>
      </c>
      <c r="R35" s="126">
        <v>4312712.94</v>
      </c>
    </row>
    <row r="36" spans="1:18" ht="14.25">
      <c r="A36" s="174">
        <v>28</v>
      </c>
      <c r="B36" s="39" t="s">
        <v>91</v>
      </c>
      <c r="C36" s="199"/>
      <c r="D36" s="196">
        <v>4416</v>
      </c>
      <c r="E36" s="196"/>
      <c r="F36" s="126">
        <v>447471660.78</v>
      </c>
      <c r="G36" s="165">
        <v>976</v>
      </c>
      <c r="H36" s="165">
        <v>0</v>
      </c>
      <c r="I36" s="126">
        <v>99078385.52</v>
      </c>
      <c r="J36" s="165">
        <v>1187</v>
      </c>
      <c r="K36" s="165">
        <v>0</v>
      </c>
      <c r="L36" s="126">
        <v>126515650.19</v>
      </c>
      <c r="M36" s="165">
        <v>1127</v>
      </c>
      <c r="N36" s="165">
        <v>0</v>
      </c>
      <c r="O36" s="126">
        <v>111536784.54</v>
      </c>
      <c r="P36" s="196">
        <v>1126</v>
      </c>
      <c r="Q36" s="196">
        <v>0</v>
      </c>
      <c r="R36" s="126">
        <v>110340840.53</v>
      </c>
    </row>
    <row r="37" spans="1:18" ht="14.25">
      <c r="A37" s="174">
        <v>29</v>
      </c>
      <c r="B37" s="39" t="s">
        <v>92</v>
      </c>
      <c r="C37" s="199"/>
      <c r="D37" s="196">
        <v>1459</v>
      </c>
      <c r="E37" s="196"/>
      <c r="F37" s="126">
        <v>16570949.91</v>
      </c>
      <c r="G37" s="165">
        <v>365</v>
      </c>
      <c r="H37" s="165">
        <v>0</v>
      </c>
      <c r="I37" s="126">
        <v>4142737.48</v>
      </c>
      <c r="J37" s="165">
        <v>365</v>
      </c>
      <c r="K37" s="165">
        <v>0</v>
      </c>
      <c r="L37" s="126">
        <v>4142737.48</v>
      </c>
      <c r="M37" s="165">
        <v>365</v>
      </c>
      <c r="N37" s="165">
        <v>0</v>
      </c>
      <c r="O37" s="126">
        <v>5826672.48</v>
      </c>
      <c r="P37" s="196">
        <v>364</v>
      </c>
      <c r="Q37" s="196">
        <v>0</v>
      </c>
      <c r="R37" s="126">
        <v>2458802.47</v>
      </c>
    </row>
    <row r="38" spans="1:18" ht="28.5">
      <c r="A38" s="174">
        <v>30</v>
      </c>
      <c r="B38" s="39" t="s">
        <v>25</v>
      </c>
      <c r="C38" s="199"/>
      <c r="D38" s="196">
        <v>301</v>
      </c>
      <c r="E38" s="196"/>
      <c r="F38" s="126">
        <v>23132318.12</v>
      </c>
      <c r="G38" s="165">
        <v>75</v>
      </c>
      <c r="H38" s="165">
        <v>0</v>
      </c>
      <c r="I38" s="126">
        <v>5783079.53</v>
      </c>
      <c r="J38" s="165">
        <v>75</v>
      </c>
      <c r="K38" s="165">
        <v>0</v>
      </c>
      <c r="L38" s="126">
        <v>5783079.53</v>
      </c>
      <c r="M38" s="165">
        <v>76</v>
      </c>
      <c r="N38" s="165">
        <v>0</v>
      </c>
      <c r="O38" s="126">
        <v>5783079.53</v>
      </c>
      <c r="P38" s="196">
        <v>75</v>
      </c>
      <c r="Q38" s="196">
        <v>0</v>
      </c>
      <c r="R38" s="126">
        <v>5783079.53</v>
      </c>
    </row>
    <row r="39" spans="1:18" ht="14.25">
      <c r="A39" s="174">
        <v>31</v>
      </c>
      <c r="B39" s="39" t="s">
        <v>26</v>
      </c>
      <c r="C39" s="199"/>
      <c r="D39" s="196">
        <v>1228</v>
      </c>
      <c r="E39" s="196"/>
      <c r="F39" s="126">
        <v>20410536.39</v>
      </c>
      <c r="G39" s="165">
        <v>312</v>
      </c>
      <c r="H39" s="165">
        <v>0</v>
      </c>
      <c r="I39" s="126">
        <v>5163863.22</v>
      </c>
      <c r="J39" s="165">
        <v>305</v>
      </c>
      <c r="K39" s="165">
        <v>0</v>
      </c>
      <c r="L39" s="126">
        <v>5082224.39</v>
      </c>
      <c r="M39" s="165">
        <v>306</v>
      </c>
      <c r="N39" s="165">
        <v>0</v>
      </c>
      <c r="O39" s="126">
        <v>5082224.39</v>
      </c>
      <c r="P39" s="196">
        <v>305</v>
      </c>
      <c r="Q39" s="196">
        <v>0</v>
      </c>
      <c r="R39" s="126">
        <v>5082224.39</v>
      </c>
    </row>
    <row r="40" spans="1:18" ht="14.25">
      <c r="A40" s="174">
        <v>32</v>
      </c>
      <c r="B40" s="39" t="s">
        <v>93</v>
      </c>
      <c r="C40" s="199"/>
      <c r="D40" s="196">
        <v>0</v>
      </c>
      <c r="E40" s="196"/>
      <c r="F40" s="126">
        <v>0</v>
      </c>
      <c r="G40" s="165">
        <v>0</v>
      </c>
      <c r="H40" s="165">
        <v>0</v>
      </c>
      <c r="I40" s="126">
        <v>0</v>
      </c>
      <c r="J40" s="165">
        <v>0</v>
      </c>
      <c r="K40" s="165">
        <v>0</v>
      </c>
      <c r="L40" s="126">
        <v>0</v>
      </c>
      <c r="M40" s="165">
        <v>0</v>
      </c>
      <c r="N40" s="165">
        <v>0</v>
      </c>
      <c r="O40" s="126">
        <v>0</v>
      </c>
      <c r="P40" s="196">
        <v>0</v>
      </c>
      <c r="Q40" s="196">
        <v>0</v>
      </c>
      <c r="R40" s="126">
        <v>0</v>
      </c>
    </row>
    <row r="41" spans="1:18" ht="14.25">
      <c r="A41" s="174">
        <v>33</v>
      </c>
      <c r="B41" s="39" t="s">
        <v>94</v>
      </c>
      <c r="C41" s="199"/>
      <c r="D41" s="196">
        <v>599</v>
      </c>
      <c r="E41" s="196"/>
      <c r="F41" s="126">
        <v>5404969.73</v>
      </c>
      <c r="G41" s="165">
        <v>152</v>
      </c>
      <c r="H41" s="165">
        <v>0</v>
      </c>
      <c r="I41" s="126">
        <v>1420988.1</v>
      </c>
      <c r="J41" s="165">
        <v>149</v>
      </c>
      <c r="K41" s="165">
        <v>0</v>
      </c>
      <c r="L41" s="126">
        <v>1327993.88</v>
      </c>
      <c r="M41" s="165">
        <v>149</v>
      </c>
      <c r="N41" s="165">
        <v>0</v>
      </c>
      <c r="O41" s="126">
        <v>1327993.88</v>
      </c>
      <c r="P41" s="196">
        <v>149</v>
      </c>
      <c r="Q41" s="196">
        <v>0</v>
      </c>
      <c r="R41" s="126">
        <v>1327993.87</v>
      </c>
    </row>
    <row r="42" spans="1:18" ht="14.25">
      <c r="A42" s="174">
        <v>34</v>
      </c>
      <c r="B42" s="39" t="s">
        <v>87</v>
      </c>
      <c r="C42" s="199"/>
      <c r="D42" s="196">
        <v>0</v>
      </c>
      <c r="E42" s="196"/>
      <c r="F42" s="126">
        <v>0</v>
      </c>
      <c r="G42" s="165">
        <v>0</v>
      </c>
      <c r="H42" s="165">
        <v>0</v>
      </c>
      <c r="I42" s="126">
        <v>0</v>
      </c>
      <c r="J42" s="165">
        <v>0</v>
      </c>
      <c r="K42" s="165">
        <v>0</v>
      </c>
      <c r="L42" s="126">
        <v>0</v>
      </c>
      <c r="M42" s="165">
        <v>0</v>
      </c>
      <c r="N42" s="165">
        <v>0</v>
      </c>
      <c r="O42" s="126">
        <v>0</v>
      </c>
      <c r="P42" s="196">
        <v>0</v>
      </c>
      <c r="Q42" s="196">
        <v>0</v>
      </c>
      <c r="R42" s="126">
        <v>0</v>
      </c>
    </row>
    <row r="43" spans="1:18" ht="14.25">
      <c r="A43" s="174">
        <v>35</v>
      </c>
      <c r="B43" s="39" t="s">
        <v>95</v>
      </c>
      <c r="C43" s="199"/>
      <c r="D43" s="196">
        <v>0</v>
      </c>
      <c r="E43" s="196"/>
      <c r="F43" s="126">
        <v>0</v>
      </c>
      <c r="G43" s="165">
        <v>0</v>
      </c>
      <c r="H43" s="165">
        <v>0</v>
      </c>
      <c r="I43" s="126">
        <v>0</v>
      </c>
      <c r="J43" s="165">
        <v>0</v>
      </c>
      <c r="K43" s="165">
        <v>0</v>
      </c>
      <c r="L43" s="126">
        <v>0</v>
      </c>
      <c r="M43" s="165">
        <v>0</v>
      </c>
      <c r="N43" s="165">
        <v>0</v>
      </c>
      <c r="O43" s="126">
        <v>0</v>
      </c>
      <c r="P43" s="196">
        <v>0</v>
      </c>
      <c r="Q43" s="196">
        <v>0</v>
      </c>
      <c r="R43" s="126">
        <v>0</v>
      </c>
    </row>
    <row r="44" spans="1:18" ht="14.25">
      <c r="A44" s="174">
        <v>36</v>
      </c>
      <c r="B44" s="39" t="s">
        <v>96</v>
      </c>
      <c r="C44" s="199"/>
      <c r="D44" s="196">
        <v>300</v>
      </c>
      <c r="E44" s="196"/>
      <c r="F44" s="126">
        <v>1271962.22</v>
      </c>
      <c r="G44" s="165">
        <v>75</v>
      </c>
      <c r="H44" s="165">
        <v>0</v>
      </c>
      <c r="I44" s="126">
        <v>341054.46</v>
      </c>
      <c r="J44" s="165">
        <v>75</v>
      </c>
      <c r="K44" s="165">
        <v>0</v>
      </c>
      <c r="L44" s="126">
        <v>310302.59</v>
      </c>
      <c r="M44" s="165">
        <v>75</v>
      </c>
      <c r="N44" s="165">
        <v>0</v>
      </c>
      <c r="O44" s="126">
        <v>310302.59</v>
      </c>
      <c r="P44" s="196">
        <v>75</v>
      </c>
      <c r="Q44" s="196">
        <v>0</v>
      </c>
      <c r="R44" s="126">
        <v>310302.58</v>
      </c>
    </row>
    <row r="45" spans="1:18" ht="14.25">
      <c r="A45" s="174">
        <v>37</v>
      </c>
      <c r="B45" s="39" t="s">
        <v>97</v>
      </c>
      <c r="C45" s="199"/>
      <c r="D45" s="196">
        <v>4337</v>
      </c>
      <c r="E45" s="196"/>
      <c r="F45" s="126">
        <v>38995158.91</v>
      </c>
      <c r="G45" s="165">
        <v>1092</v>
      </c>
      <c r="H45" s="165">
        <v>0</v>
      </c>
      <c r="I45" s="126">
        <v>9894643.06</v>
      </c>
      <c r="J45" s="165">
        <v>1082</v>
      </c>
      <c r="K45" s="165">
        <v>0</v>
      </c>
      <c r="L45" s="126">
        <v>9700171.95</v>
      </c>
      <c r="M45" s="165">
        <v>1082</v>
      </c>
      <c r="N45" s="165">
        <v>0</v>
      </c>
      <c r="O45" s="126">
        <v>9700171.95</v>
      </c>
      <c r="P45" s="196">
        <v>1081</v>
      </c>
      <c r="Q45" s="196">
        <v>0</v>
      </c>
      <c r="R45" s="126">
        <v>9700171.95</v>
      </c>
    </row>
    <row r="46" spans="1:18" ht="14.25">
      <c r="A46" s="174">
        <v>38</v>
      </c>
      <c r="B46" s="39" t="s">
        <v>27</v>
      </c>
      <c r="C46" s="199"/>
      <c r="D46" s="196">
        <v>3097</v>
      </c>
      <c r="E46" s="196"/>
      <c r="F46" s="126">
        <v>27934573.45</v>
      </c>
      <c r="G46" s="165">
        <v>774</v>
      </c>
      <c r="H46" s="165">
        <v>0</v>
      </c>
      <c r="I46" s="126">
        <v>6990703.28</v>
      </c>
      <c r="J46" s="165">
        <v>786</v>
      </c>
      <c r="K46" s="165">
        <v>0</v>
      </c>
      <c r="L46" s="126">
        <v>6981290.06</v>
      </c>
      <c r="M46" s="165">
        <v>769</v>
      </c>
      <c r="N46" s="165">
        <v>0</v>
      </c>
      <c r="O46" s="126">
        <v>6992953.06</v>
      </c>
      <c r="P46" s="196">
        <v>768</v>
      </c>
      <c r="Q46" s="196">
        <v>0</v>
      </c>
      <c r="R46" s="126">
        <v>6969627.05</v>
      </c>
    </row>
    <row r="47" spans="1:18" ht="14.25">
      <c r="A47" s="174">
        <v>39</v>
      </c>
      <c r="B47" s="39" t="s">
        <v>98</v>
      </c>
      <c r="C47" s="199"/>
      <c r="D47" s="196">
        <v>3872</v>
      </c>
      <c r="E47" s="196"/>
      <c r="F47" s="126">
        <v>37578764.97</v>
      </c>
      <c r="G47" s="165">
        <v>968</v>
      </c>
      <c r="H47" s="165">
        <v>0</v>
      </c>
      <c r="I47" s="126">
        <v>9394691.24</v>
      </c>
      <c r="J47" s="165">
        <v>968</v>
      </c>
      <c r="K47" s="165">
        <v>0</v>
      </c>
      <c r="L47" s="126">
        <v>9772146.68</v>
      </c>
      <c r="M47" s="165">
        <v>968</v>
      </c>
      <c r="N47" s="165">
        <v>0</v>
      </c>
      <c r="O47" s="126">
        <v>9685339.53</v>
      </c>
      <c r="P47" s="196">
        <v>968</v>
      </c>
      <c r="Q47" s="196">
        <v>0</v>
      </c>
      <c r="R47" s="126">
        <v>8726587.52</v>
      </c>
    </row>
    <row r="48" spans="1:18" ht="14.25">
      <c r="A48" s="174">
        <v>40</v>
      </c>
      <c r="B48" s="39" t="s">
        <v>99</v>
      </c>
      <c r="C48" s="199"/>
      <c r="D48" s="196">
        <v>3728</v>
      </c>
      <c r="E48" s="196"/>
      <c r="F48" s="126">
        <v>35173234.36</v>
      </c>
      <c r="G48" s="165">
        <v>932</v>
      </c>
      <c r="H48" s="165">
        <v>0</v>
      </c>
      <c r="I48" s="126">
        <v>8793308.59</v>
      </c>
      <c r="J48" s="165">
        <v>932</v>
      </c>
      <c r="K48" s="165">
        <v>0</v>
      </c>
      <c r="L48" s="126">
        <v>8793308.59</v>
      </c>
      <c r="M48" s="165">
        <v>932</v>
      </c>
      <c r="N48" s="165">
        <v>0</v>
      </c>
      <c r="O48" s="126">
        <v>8793308.59</v>
      </c>
      <c r="P48" s="196">
        <v>932</v>
      </c>
      <c r="Q48" s="196">
        <v>0</v>
      </c>
      <c r="R48" s="126">
        <v>8793308.59</v>
      </c>
    </row>
    <row r="49" spans="1:18" ht="14.25">
      <c r="A49" s="174">
        <v>41</v>
      </c>
      <c r="B49" s="39" t="s">
        <v>28</v>
      </c>
      <c r="C49" s="199"/>
      <c r="D49" s="196">
        <v>0</v>
      </c>
      <c r="E49" s="196"/>
      <c r="F49" s="126">
        <v>0</v>
      </c>
      <c r="G49" s="165">
        <v>0</v>
      </c>
      <c r="H49" s="165">
        <v>0</v>
      </c>
      <c r="I49" s="126">
        <v>0</v>
      </c>
      <c r="J49" s="165">
        <v>0</v>
      </c>
      <c r="K49" s="165">
        <v>0</v>
      </c>
      <c r="L49" s="126">
        <v>0</v>
      </c>
      <c r="M49" s="165">
        <v>0</v>
      </c>
      <c r="N49" s="165">
        <v>0</v>
      </c>
      <c r="O49" s="126">
        <v>0</v>
      </c>
      <c r="P49" s="196">
        <v>0</v>
      </c>
      <c r="Q49" s="196">
        <v>0</v>
      </c>
      <c r="R49" s="126">
        <v>0</v>
      </c>
    </row>
    <row r="50" spans="1:18" ht="14.25">
      <c r="A50" s="174">
        <v>42</v>
      </c>
      <c r="B50" s="39" t="s">
        <v>29</v>
      </c>
      <c r="C50" s="199"/>
      <c r="D50" s="196">
        <v>0</v>
      </c>
      <c r="E50" s="196"/>
      <c r="F50" s="126">
        <v>0</v>
      </c>
      <c r="G50" s="165">
        <v>0</v>
      </c>
      <c r="H50" s="165">
        <v>0</v>
      </c>
      <c r="I50" s="126">
        <v>0</v>
      </c>
      <c r="J50" s="165">
        <v>0</v>
      </c>
      <c r="K50" s="165">
        <v>0</v>
      </c>
      <c r="L50" s="126">
        <v>0</v>
      </c>
      <c r="M50" s="165">
        <v>0</v>
      </c>
      <c r="N50" s="165">
        <v>0</v>
      </c>
      <c r="O50" s="126">
        <v>0</v>
      </c>
      <c r="P50" s="196">
        <v>0</v>
      </c>
      <c r="Q50" s="196">
        <v>0</v>
      </c>
      <c r="R50" s="126">
        <v>0</v>
      </c>
    </row>
    <row r="51" spans="1:18" ht="14.25">
      <c r="A51" s="174">
        <v>43</v>
      </c>
      <c r="B51" s="39" t="s">
        <v>30</v>
      </c>
      <c r="C51" s="199"/>
      <c r="D51" s="196">
        <v>252</v>
      </c>
      <c r="E51" s="196"/>
      <c r="F51" s="126">
        <v>2252351.57</v>
      </c>
      <c r="G51" s="165">
        <v>63</v>
      </c>
      <c r="H51" s="165">
        <v>0</v>
      </c>
      <c r="I51" s="126">
        <v>563087.89</v>
      </c>
      <c r="J51" s="165">
        <v>63</v>
      </c>
      <c r="K51" s="165">
        <v>0</v>
      </c>
      <c r="L51" s="126">
        <v>563087.89</v>
      </c>
      <c r="M51" s="165">
        <v>63</v>
      </c>
      <c r="N51" s="165">
        <v>0</v>
      </c>
      <c r="O51" s="126">
        <v>563087.9</v>
      </c>
      <c r="P51" s="196">
        <v>63</v>
      </c>
      <c r="Q51" s="196">
        <v>0</v>
      </c>
      <c r="R51" s="126">
        <v>563087.89</v>
      </c>
    </row>
    <row r="52" spans="1:18" ht="14.25">
      <c r="A52" s="174">
        <v>44</v>
      </c>
      <c r="B52" s="39" t="s">
        <v>31</v>
      </c>
      <c r="C52" s="199"/>
      <c r="D52" s="196">
        <v>1863</v>
      </c>
      <c r="E52" s="196"/>
      <c r="F52" s="126">
        <v>29893347.68</v>
      </c>
      <c r="G52" s="165">
        <v>466</v>
      </c>
      <c r="H52" s="165">
        <v>0</v>
      </c>
      <c r="I52" s="126">
        <v>8439861.92</v>
      </c>
      <c r="J52" s="165">
        <v>466</v>
      </c>
      <c r="K52" s="165">
        <v>0</v>
      </c>
      <c r="L52" s="126">
        <v>7151161.92</v>
      </c>
      <c r="M52" s="165">
        <v>466</v>
      </c>
      <c r="N52" s="165">
        <v>0</v>
      </c>
      <c r="O52" s="126">
        <v>7151161.92</v>
      </c>
      <c r="P52" s="196">
        <v>465</v>
      </c>
      <c r="Q52" s="196">
        <v>0</v>
      </c>
      <c r="R52" s="126">
        <v>7151161.92</v>
      </c>
    </row>
    <row r="53" spans="1:18" ht="14.25">
      <c r="A53" s="174">
        <v>45</v>
      </c>
      <c r="B53" s="39" t="s">
        <v>146</v>
      </c>
      <c r="C53" s="199"/>
      <c r="D53" s="196">
        <v>1163</v>
      </c>
      <c r="E53" s="196"/>
      <c r="F53" s="126">
        <v>10699376.6</v>
      </c>
      <c r="G53" s="165">
        <v>329</v>
      </c>
      <c r="H53" s="165">
        <v>0</v>
      </c>
      <c r="I53" s="126">
        <v>2895844.87</v>
      </c>
      <c r="J53" s="165">
        <v>278</v>
      </c>
      <c r="K53" s="165">
        <v>0</v>
      </c>
      <c r="L53" s="126">
        <v>2601177.24</v>
      </c>
      <c r="M53" s="165">
        <v>278</v>
      </c>
      <c r="N53" s="165">
        <v>0</v>
      </c>
      <c r="O53" s="126">
        <v>2601177.25</v>
      </c>
      <c r="P53" s="196">
        <v>278</v>
      </c>
      <c r="Q53" s="196">
        <v>0</v>
      </c>
      <c r="R53" s="126">
        <v>2601177.24</v>
      </c>
    </row>
    <row r="54" spans="1:18" ht="14.25">
      <c r="A54" s="174">
        <v>46</v>
      </c>
      <c r="B54" s="39" t="s">
        <v>147</v>
      </c>
      <c r="C54" s="199"/>
      <c r="D54" s="196">
        <v>975</v>
      </c>
      <c r="E54" s="196"/>
      <c r="F54" s="126">
        <v>11451899.89</v>
      </c>
      <c r="G54" s="165">
        <v>251</v>
      </c>
      <c r="H54" s="165">
        <v>0</v>
      </c>
      <c r="I54" s="126">
        <v>2859387.39</v>
      </c>
      <c r="J54" s="165">
        <v>241</v>
      </c>
      <c r="K54" s="165">
        <v>0</v>
      </c>
      <c r="L54" s="126">
        <v>2864170.83</v>
      </c>
      <c r="M54" s="165">
        <v>242</v>
      </c>
      <c r="N54" s="165">
        <v>0</v>
      </c>
      <c r="O54" s="126">
        <v>2864170.84</v>
      </c>
      <c r="P54" s="196">
        <v>241</v>
      </c>
      <c r="Q54" s="196">
        <v>0</v>
      </c>
      <c r="R54" s="126">
        <v>2864170.83</v>
      </c>
    </row>
    <row r="55" spans="1:18" ht="14.25">
      <c r="A55" s="174">
        <v>47</v>
      </c>
      <c r="B55" s="39" t="s">
        <v>32</v>
      </c>
      <c r="C55" s="199"/>
      <c r="D55" s="196">
        <v>0</v>
      </c>
      <c r="E55" s="196"/>
      <c r="F55" s="126">
        <v>0</v>
      </c>
      <c r="G55" s="165">
        <v>0</v>
      </c>
      <c r="H55" s="165">
        <v>0</v>
      </c>
      <c r="I55" s="126">
        <v>0</v>
      </c>
      <c r="J55" s="165">
        <v>0</v>
      </c>
      <c r="K55" s="165">
        <v>0</v>
      </c>
      <c r="L55" s="126">
        <v>0</v>
      </c>
      <c r="M55" s="165">
        <v>0</v>
      </c>
      <c r="N55" s="165">
        <v>0</v>
      </c>
      <c r="O55" s="126">
        <v>0</v>
      </c>
      <c r="P55" s="196">
        <v>0</v>
      </c>
      <c r="Q55" s="196">
        <v>0</v>
      </c>
      <c r="R55" s="126">
        <v>0</v>
      </c>
    </row>
    <row r="56" spans="1:18" ht="14.25">
      <c r="A56" s="174">
        <v>48</v>
      </c>
      <c r="B56" s="39" t="s">
        <v>100</v>
      </c>
      <c r="C56" s="199"/>
      <c r="D56" s="196">
        <v>30</v>
      </c>
      <c r="E56" s="196"/>
      <c r="F56" s="126">
        <v>262872.19</v>
      </c>
      <c r="G56" s="165"/>
      <c r="H56" s="165">
        <v>0</v>
      </c>
      <c r="I56" s="126"/>
      <c r="J56" s="165"/>
      <c r="K56" s="165">
        <v>0</v>
      </c>
      <c r="L56" s="126"/>
      <c r="M56" s="165"/>
      <c r="N56" s="165">
        <v>0</v>
      </c>
      <c r="O56" s="126"/>
      <c r="P56" s="196">
        <v>30</v>
      </c>
      <c r="Q56" s="196">
        <v>0</v>
      </c>
      <c r="R56" s="126">
        <v>262872.19</v>
      </c>
    </row>
    <row r="57" spans="1:18" ht="14.25">
      <c r="A57" s="174">
        <v>49</v>
      </c>
      <c r="B57" s="39" t="s">
        <v>149</v>
      </c>
      <c r="C57" s="199"/>
      <c r="D57" s="196">
        <v>0</v>
      </c>
      <c r="E57" s="196"/>
      <c r="F57" s="126">
        <v>0</v>
      </c>
      <c r="G57" s="165">
        <v>0</v>
      </c>
      <c r="H57" s="165">
        <v>0</v>
      </c>
      <c r="I57" s="126">
        <v>0</v>
      </c>
      <c r="J57" s="165">
        <v>0</v>
      </c>
      <c r="K57" s="165">
        <v>0</v>
      </c>
      <c r="L57" s="126">
        <v>0</v>
      </c>
      <c r="M57" s="165">
        <v>0</v>
      </c>
      <c r="N57" s="165">
        <v>0</v>
      </c>
      <c r="O57" s="126">
        <v>0</v>
      </c>
      <c r="P57" s="196">
        <v>0</v>
      </c>
      <c r="Q57" s="196">
        <v>0</v>
      </c>
      <c r="R57" s="126">
        <v>0</v>
      </c>
    </row>
    <row r="58" spans="1:18" ht="14.25">
      <c r="A58" s="174">
        <v>50</v>
      </c>
      <c r="B58" s="39" t="s">
        <v>148</v>
      </c>
      <c r="C58" s="199"/>
      <c r="D58" s="196">
        <v>300</v>
      </c>
      <c r="E58" s="196"/>
      <c r="F58" s="126">
        <v>35884690.24</v>
      </c>
      <c r="G58" s="165">
        <v>100</v>
      </c>
      <c r="H58" s="165">
        <v>0</v>
      </c>
      <c r="I58" s="126">
        <v>12738586.84</v>
      </c>
      <c r="J58" s="165">
        <v>67</v>
      </c>
      <c r="K58" s="165">
        <v>0</v>
      </c>
      <c r="L58" s="126">
        <v>7715367.8</v>
      </c>
      <c r="M58" s="165">
        <v>67</v>
      </c>
      <c r="N58" s="165">
        <v>0</v>
      </c>
      <c r="O58" s="126">
        <v>7715367.8</v>
      </c>
      <c r="P58" s="196">
        <v>66</v>
      </c>
      <c r="Q58" s="196">
        <v>0</v>
      </c>
      <c r="R58" s="126">
        <v>7715367.8</v>
      </c>
    </row>
    <row r="59" spans="1:18" ht="14.25">
      <c r="A59" s="174">
        <v>51</v>
      </c>
      <c r="B59" s="39" t="s">
        <v>101</v>
      </c>
      <c r="C59" s="199"/>
      <c r="D59" s="196">
        <v>130</v>
      </c>
      <c r="E59" s="196"/>
      <c r="F59" s="126">
        <v>1870110.61</v>
      </c>
      <c r="G59" s="165">
        <v>33</v>
      </c>
      <c r="H59" s="165">
        <v>0</v>
      </c>
      <c r="I59" s="126">
        <v>467527.65</v>
      </c>
      <c r="J59" s="165">
        <v>32</v>
      </c>
      <c r="K59" s="165">
        <v>0</v>
      </c>
      <c r="L59" s="126">
        <v>467527.65</v>
      </c>
      <c r="M59" s="165">
        <v>33</v>
      </c>
      <c r="N59" s="165">
        <v>0</v>
      </c>
      <c r="O59" s="126">
        <v>467527.66</v>
      </c>
      <c r="P59" s="196">
        <v>32</v>
      </c>
      <c r="Q59" s="196">
        <v>0</v>
      </c>
      <c r="R59" s="126">
        <v>467527.65</v>
      </c>
    </row>
    <row r="60" spans="1:18" ht="14.25">
      <c r="A60" s="174">
        <v>52</v>
      </c>
      <c r="B60" s="39" t="s">
        <v>33</v>
      </c>
      <c r="C60" s="199"/>
      <c r="D60" s="196">
        <v>0</v>
      </c>
      <c r="E60" s="196"/>
      <c r="F60" s="126">
        <v>0</v>
      </c>
      <c r="G60" s="165">
        <v>0</v>
      </c>
      <c r="H60" s="165">
        <v>0</v>
      </c>
      <c r="I60" s="126">
        <v>0</v>
      </c>
      <c r="J60" s="165">
        <v>0</v>
      </c>
      <c r="K60" s="165">
        <v>0</v>
      </c>
      <c r="L60" s="126">
        <v>0</v>
      </c>
      <c r="M60" s="165">
        <v>0</v>
      </c>
      <c r="N60" s="165">
        <v>0</v>
      </c>
      <c r="O60" s="126">
        <v>0</v>
      </c>
      <c r="P60" s="196">
        <v>0</v>
      </c>
      <c r="Q60" s="196">
        <v>0</v>
      </c>
      <c r="R60" s="126">
        <v>0</v>
      </c>
    </row>
    <row r="61" spans="1:18" ht="14.25">
      <c r="A61" s="174">
        <v>53</v>
      </c>
      <c r="B61" s="39" t="s">
        <v>34</v>
      </c>
      <c r="C61" s="199"/>
      <c r="D61" s="196">
        <v>378</v>
      </c>
      <c r="E61" s="196"/>
      <c r="F61" s="126">
        <v>35427513.41</v>
      </c>
      <c r="G61" s="165">
        <v>95</v>
      </c>
      <c r="H61" s="165">
        <v>0</v>
      </c>
      <c r="I61" s="126">
        <v>8856878.35</v>
      </c>
      <c r="J61" s="165">
        <v>94</v>
      </c>
      <c r="K61" s="165">
        <v>0</v>
      </c>
      <c r="L61" s="126">
        <v>8856878.35</v>
      </c>
      <c r="M61" s="165">
        <v>95</v>
      </c>
      <c r="N61" s="165">
        <v>0</v>
      </c>
      <c r="O61" s="126">
        <v>8856878.36</v>
      </c>
      <c r="P61" s="196">
        <v>94</v>
      </c>
      <c r="Q61" s="196">
        <v>0</v>
      </c>
      <c r="R61" s="126">
        <v>8856878.35</v>
      </c>
    </row>
    <row r="62" spans="1:18" ht="14.25">
      <c r="A62" s="174">
        <v>54</v>
      </c>
      <c r="B62" s="39" t="s">
        <v>61</v>
      </c>
      <c r="C62" s="199"/>
      <c r="D62" s="196">
        <v>995</v>
      </c>
      <c r="E62" s="196"/>
      <c r="F62" s="126">
        <v>93415284.51</v>
      </c>
      <c r="G62" s="165">
        <v>256</v>
      </c>
      <c r="H62" s="165">
        <v>0</v>
      </c>
      <c r="I62" s="126">
        <v>25193843.08</v>
      </c>
      <c r="J62" s="165">
        <v>264</v>
      </c>
      <c r="K62" s="165">
        <v>0</v>
      </c>
      <c r="L62" s="126">
        <v>25748171.35</v>
      </c>
      <c r="M62" s="165">
        <v>276</v>
      </c>
      <c r="N62" s="165">
        <v>0</v>
      </c>
      <c r="O62" s="126">
        <v>27316702.04</v>
      </c>
      <c r="P62" s="196">
        <v>199</v>
      </c>
      <c r="Q62" s="196">
        <v>0</v>
      </c>
      <c r="R62" s="126">
        <v>15156568.04</v>
      </c>
    </row>
    <row r="63" spans="1:18" ht="14.25">
      <c r="A63" s="174">
        <v>55</v>
      </c>
      <c r="B63" s="39" t="s">
        <v>102</v>
      </c>
      <c r="C63" s="199"/>
      <c r="D63" s="196">
        <v>0</v>
      </c>
      <c r="E63" s="196"/>
      <c r="F63" s="126">
        <v>0</v>
      </c>
      <c r="G63" s="165">
        <v>0</v>
      </c>
      <c r="H63" s="165">
        <v>0</v>
      </c>
      <c r="I63" s="126">
        <v>0</v>
      </c>
      <c r="J63" s="165">
        <v>0</v>
      </c>
      <c r="K63" s="165">
        <v>0</v>
      </c>
      <c r="L63" s="126">
        <v>0</v>
      </c>
      <c r="M63" s="165">
        <v>0</v>
      </c>
      <c r="N63" s="165">
        <v>0</v>
      </c>
      <c r="O63" s="126">
        <v>0</v>
      </c>
      <c r="P63" s="196">
        <v>0</v>
      </c>
      <c r="Q63" s="196">
        <v>0</v>
      </c>
      <c r="R63" s="126">
        <v>0</v>
      </c>
    </row>
    <row r="64" spans="1:18" ht="14.25">
      <c r="A64" s="174">
        <v>56</v>
      </c>
      <c r="B64" s="39" t="s">
        <v>103</v>
      </c>
      <c r="C64" s="199"/>
      <c r="D64" s="196">
        <v>0</v>
      </c>
      <c r="E64" s="196"/>
      <c r="F64" s="126">
        <v>0</v>
      </c>
      <c r="G64" s="165">
        <v>0</v>
      </c>
      <c r="H64" s="165">
        <v>0</v>
      </c>
      <c r="I64" s="126">
        <v>0</v>
      </c>
      <c r="J64" s="165">
        <v>0</v>
      </c>
      <c r="K64" s="165">
        <v>0</v>
      </c>
      <c r="L64" s="126">
        <v>0</v>
      </c>
      <c r="M64" s="165">
        <v>0</v>
      </c>
      <c r="N64" s="165">
        <v>0</v>
      </c>
      <c r="O64" s="126">
        <v>0</v>
      </c>
      <c r="P64" s="196">
        <v>0</v>
      </c>
      <c r="Q64" s="196">
        <v>0</v>
      </c>
      <c r="R64" s="126">
        <v>0</v>
      </c>
    </row>
    <row r="65" spans="1:18" ht="14.25">
      <c r="A65" s="174">
        <v>57</v>
      </c>
      <c r="B65" s="39" t="s">
        <v>150</v>
      </c>
      <c r="C65" s="199"/>
      <c r="D65" s="196">
        <v>0</v>
      </c>
      <c r="E65" s="196"/>
      <c r="F65" s="126">
        <v>0</v>
      </c>
      <c r="G65" s="165">
        <v>0</v>
      </c>
      <c r="H65" s="165">
        <v>0</v>
      </c>
      <c r="I65" s="126">
        <v>0</v>
      </c>
      <c r="J65" s="165">
        <v>0</v>
      </c>
      <c r="K65" s="165">
        <v>0</v>
      </c>
      <c r="L65" s="126">
        <v>0</v>
      </c>
      <c r="M65" s="165">
        <v>0</v>
      </c>
      <c r="N65" s="165">
        <v>0</v>
      </c>
      <c r="O65" s="126">
        <v>0</v>
      </c>
      <c r="P65" s="196">
        <v>0</v>
      </c>
      <c r="Q65" s="196">
        <v>0</v>
      </c>
      <c r="R65" s="126">
        <v>0</v>
      </c>
    </row>
    <row r="66" spans="1:18" ht="14.25">
      <c r="A66" s="174">
        <v>58</v>
      </c>
      <c r="B66" s="39" t="s">
        <v>104</v>
      </c>
      <c r="C66" s="199"/>
      <c r="D66" s="196">
        <v>40</v>
      </c>
      <c r="E66" s="196"/>
      <c r="F66" s="126">
        <v>1669858.1</v>
      </c>
      <c r="G66" s="165">
        <v>11</v>
      </c>
      <c r="H66" s="165">
        <v>0</v>
      </c>
      <c r="I66" s="126">
        <v>459210.95</v>
      </c>
      <c r="J66" s="165">
        <v>10</v>
      </c>
      <c r="K66" s="165">
        <v>0</v>
      </c>
      <c r="L66" s="126">
        <v>403549.05</v>
      </c>
      <c r="M66" s="165">
        <v>10</v>
      </c>
      <c r="N66" s="165">
        <v>0</v>
      </c>
      <c r="O66" s="126">
        <v>403549.05</v>
      </c>
      <c r="P66" s="196">
        <v>9</v>
      </c>
      <c r="Q66" s="196">
        <v>0</v>
      </c>
      <c r="R66" s="126">
        <v>403549.05</v>
      </c>
    </row>
    <row r="67" spans="1:18" ht="14.25">
      <c r="A67" s="174">
        <v>59</v>
      </c>
      <c r="B67" s="39" t="s">
        <v>105</v>
      </c>
      <c r="C67" s="199"/>
      <c r="D67" s="196">
        <v>50</v>
      </c>
      <c r="E67" s="196"/>
      <c r="F67" s="126">
        <v>978432.48</v>
      </c>
      <c r="G67" s="165">
        <v>14</v>
      </c>
      <c r="H67" s="165">
        <v>0</v>
      </c>
      <c r="I67" s="126">
        <v>273961.1</v>
      </c>
      <c r="J67" s="165">
        <v>12</v>
      </c>
      <c r="K67" s="165">
        <v>0</v>
      </c>
      <c r="L67" s="126">
        <v>234823.79</v>
      </c>
      <c r="M67" s="165">
        <v>18</v>
      </c>
      <c r="N67" s="165">
        <v>0</v>
      </c>
      <c r="O67" s="126">
        <v>352235.8</v>
      </c>
      <c r="P67" s="196">
        <v>6</v>
      </c>
      <c r="Q67" s="196">
        <v>0</v>
      </c>
      <c r="R67" s="126">
        <v>117411.79</v>
      </c>
    </row>
    <row r="68" spans="1:18" ht="14.25">
      <c r="A68" s="174">
        <v>60</v>
      </c>
      <c r="B68" s="39" t="s">
        <v>106</v>
      </c>
      <c r="C68" s="199"/>
      <c r="D68" s="196">
        <v>0</v>
      </c>
      <c r="E68" s="196"/>
      <c r="F68" s="126">
        <v>0</v>
      </c>
      <c r="G68" s="165">
        <v>0</v>
      </c>
      <c r="H68" s="165">
        <v>0</v>
      </c>
      <c r="I68" s="126">
        <v>0</v>
      </c>
      <c r="J68" s="165">
        <v>0</v>
      </c>
      <c r="K68" s="165">
        <v>0</v>
      </c>
      <c r="L68" s="126">
        <v>0</v>
      </c>
      <c r="M68" s="165">
        <v>0</v>
      </c>
      <c r="N68" s="165">
        <v>0</v>
      </c>
      <c r="O68" s="126">
        <v>0</v>
      </c>
      <c r="P68" s="196">
        <v>0</v>
      </c>
      <c r="Q68" s="196">
        <v>0</v>
      </c>
      <c r="R68" s="126">
        <v>0</v>
      </c>
    </row>
    <row r="69" spans="1:18" ht="14.25">
      <c r="A69" s="174">
        <v>61</v>
      </c>
      <c r="B69" s="39" t="s">
        <v>107</v>
      </c>
      <c r="C69" s="199"/>
      <c r="D69" s="196">
        <v>0</v>
      </c>
      <c r="E69" s="196"/>
      <c r="F69" s="126">
        <v>0</v>
      </c>
      <c r="G69" s="165">
        <v>0</v>
      </c>
      <c r="H69" s="165">
        <v>0</v>
      </c>
      <c r="I69" s="126">
        <v>0</v>
      </c>
      <c r="J69" s="165">
        <v>0</v>
      </c>
      <c r="K69" s="165">
        <v>0</v>
      </c>
      <c r="L69" s="126">
        <v>0</v>
      </c>
      <c r="M69" s="165">
        <v>0</v>
      </c>
      <c r="N69" s="165">
        <v>0</v>
      </c>
      <c r="O69" s="126">
        <v>0</v>
      </c>
      <c r="P69" s="196">
        <v>0</v>
      </c>
      <c r="Q69" s="196">
        <v>0</v>
      </c>
      <c r="R69" s="126">
        <v>0</v>
      </c>
    </row>
    <row r="70" spans="1:18" ht="15" customHeight="1">
      <c r="A70" s="174">
        <v>62</v>
      </c>
      <c r="B70" s="39" t="s">
        <v>108</v>
      </c>
      <c r="C70" s="199"/>
      <c r="D70" s="196">
        <v>0</v>
      </c>
      <c r="E70" s="196"/>
      <c r="F70" s="126">
        <v>0</v>
      </c>
      <c r="G70" s="165">
        <v>0</v>
      </c>
      <c r="H70" s="165">
        <v>0</v>
      </c>
      <c r="I70" s="126">
        <v>0</v>
      </c>
      <c r="J70" s="165">
        <v>0</v>
      </c>
      <c r="K70" s="165">
        <v>0</v>
      </c>
      <c r="L70" s="126">
        <v>0</v>
      </c>
      <c r="M70" s="165">
        <v>0</v>
      </c>
      <c r="N70" s="165">
        <v>0</v>
      </c>
      <c r="O70" s="126">
        <v>0</v>
      </c>
      <c r="P70" s="196">
        <v>0</v>
      </c>
      <c r="Q70" s="196">
        <v>0</v>
      </c>
      <c r="R70" s="126">
        <v>0</v>
      </c>
    </row>
    <row r="71" spans="1:18" ht="15" customHeight="1">
      <c r="A71" s="174">
        <v>63</v>
      </c>
      <c r="B71" s="39" t="s">
        <v>109</v>
      </c>
      <c r="C71" s="199"/>
      <c r="D71" s="196">
        <v>12</v>
      </c>
      <c r="E71" s="196"/>
      <c r="F71" s="126">
        <v>500957.43</v>
      </c>
      <c r="G71" s="165">
        <v>3</v>
      </c>
      <c r="H71" s="165">
        <v>0</v>
      </c>
      <c r="I71" s="126">
        <v>125239.36</v>
      </c>
      <c r="J71" s="165">
        <v>4</v>
      </c>
      <c r="K71" s="165">
        <v>0</v>
      </c>
      <c r="L71" s="126">
        <v>166985.79</v>
      </c>
      <c r="M71" s="165">
        <v>3</v>
      </c>
      <c r="N71" s="165">
        <v>0</v>
      </c>
      <c r="O71" s="126">
        <v>104366.14</v>
      </c>
      <c r="P71" s="196">
        <v>2</v>
      </c>
      <c r="Q71" s="196">
        <v>0</v>
      </c>
      <c r="R71" s="126">
        <v>104366.14</v>
      </c>
    </row>
    <row r="72" spans="1:18" ht="15" customHeight="1">
      <c r="A72" s="174">
        <v>64</v>
      </c>
      <c r="B72" s="39" t="s">
        <v>110</v>
      </c>
      <c r="C72" s="199"/>
      <c r="D72" s="196">
        <v>96</v>
      </c>
      <c r="E72" s="196"/>
      <c r="F72" s="126">
        <v>928858.57</v>
      </c>
      <c r="G72" s="165">
        <v>24</v>
      </c>
      <c r="H72" s="165">
        <v>0</v>
      </c>
      <c r="I72" s="126">
        <v>232214.64</v>
      </c>
      <c r="J72" s="165">
        <v>24</v>
      </c>
      <c r="K72" s="165">
        <v>0</v>
      </c>
      <c r="L72" s="126">
        <v>232214.64</v>
      </c>
      <c r="M72" s="165">
        <v>24</v>
      </c>
      <c r="N72" s="165">
        <v>0</v>
      </c>
      <c r="O72" s="126">
        <v>235258.65</v>
      </c>
      <c r="P72" s="196">
        <v>24</v>
      </c>
      <c r="Q72" s="196">
        <v>0</v>
      </c>
      <c r="R72" s="126">
        <v>229170.64</v>
      </c>
    </row>
    <row r="73" spans="1:18" ht="15" customHeight="1">
      <c r="A73" s="174">
        <v>65</v>
      </c>
      <c r="B73" s="39" t="s">
        <v>111</v>
      </c>
      <c r="C73" s="199"/>
      <c r="D73" s="196">
        <v>0</v>
      </c>
      <c r="E73" s="196"/>
      <c r="F73" s="126">
        <v>0</v>
      </c>
      <c r="G73" s="165">
        <v>0</v>
      </c>
      <c r="H73" s="165">
        <v>0</v>
      </c>
      <c r="I73" s="126">
        <v>0</v>
      </c>
      <c r="J73" s="165">
        <v>0</v>
      </c>
      <c r="K73" s="165">
        <v>0</v>
      </c>
      <c r="L73" s="126">
        <v>0</v>
      </c>
      <c r="M73" s="165">
        <v>0</v>
      </c>
      <c r="N73" s="165">
        <v>0</v>
      </c>
      <c r="O73" s="126">
        <v>0</v>
      </c>
      <c r="P73" s="196">
        <v>0</v>
      </c>
      <c r="Q73" s="196">
        <v>0</v>
      </c>
      <c r="R73" s="126">
        <v>0</v>
      </c>
    </row>
    <row r="74" spans="1:18" ht="14.25">
      <c r="A74" s="174">
        <v>66</v>
      </c>
      <c r="B74" s="39" t="s">
        <v>112</v>
      </c>
      <c r="C74" s="200">
        <v>0</v>
      </c>
      <c r="D74" s="196">
        <v>0</v>
      </c>
      <c r="E74" s="196"/>
      <c r="F74" s="126">
        <v>0</v>
      </c>
      <c r="G74" s="165">
        <v>0</v>
      </c>
      <c r="H74" s="165">
        <v>0</v>
      </c>
      <c r="I74" s="126">
        <v>0</v>
      </c>
      <c r="J74" s="165">
        <v>0</v>
      </c>
      <c r="K74" s="165">
        <v>0</v>
      </c>
      <c r="L74" s="126">
        <v>0</v>
      </c>
      <c r="M74" s="165">
        <v>0</v>
      </c>
      <c r="N74" s="165">
        <v>0</v>
      </c>
      <c r="O74" s="126">
        <v>0</v>
      </c>
      <c r="P74" s="196">
        <v>0</v>
      </c>
      <c r="Q74" s="196">
        <v>0</v>
      </c>
      <c r="R74" s="126">
        <v>0</v>
      </c>
    </row>
    <row r="75" spans="1:18" ht="14.25">
      <c r="A75" s="174">
        <v>67</v>
      </c>
      <c r="B75" s="39" t="s">
        <v>113</v>
      </c>
      <c r="D75" s="196">
        <v>0</v>
      </c>
      <c r="E75" s="196"/>
      <c r="F75" s="126">
        <v>0</v>
      </c>
      <c r="G75" s="165">
        <v>0</v>
      </c>
      <c r="H75" s="165">
        <v>0</v>
      </c>
      <c r="I75" s="126">
        <v>0</v>
      </c>
      <c r="J75" s="165">
        <v>0</v>
      </c>
      <c r="K75" s="165">
        <v>0</v>
      </c>
      <c r="L75" s="126">
        <v>0</v>
      </c>
      <c r="M75" s="165">
        <v>0</v>
      </c>
      <c r="N75" s="165">
        <v>0</v>
      </c>
      <c r="O75" s="126">
        <v>0</v>
      </c>
      <c r="P75" s="196">
        <v>0</v>
      </c>
      <c r="Q75" s="196">
        <v>0</v>
      </c>
      <c r="R75" s="126">
        <v>0</v>
      </c>
    </row>
    <row r="76" spans="1:20" s="109" customFormat="1" ht="14.25">
      <c r="A76" s="174">
        <v>68</v>
      </c>
      <c r="B76" s="39" t="s">
        <v>114</v>
      </c>
      <c r="C76" s="109">
        <v>0</v>
      </c>
      <c r="D76" s="196">
        <v>12</v>
      </c>
      <c r="E76" s="196"/>
      <c r="F76" s="126">
        <v>500957.43</v>
      </c>
      <c r="G76" s="165">
        <v>3</v>
      </c>
      <c r="H76" s="165">
        <v>0</v>
      </c>
      <c r="I76" s="126">
        <v>125239.36</v>
      </c>
      <c r="J76" s="165">
        <v>3</v>
      </c>
      <c r="K76" s="165">
        <v>0</v>
      </c>
      <c r="L76" s="126">
        <v>125239.36</v>
      </c>
      <c r="M76" s="165">
        <v>3</v>
      </c>
      <c r="N76" s="165">
        <v>0</v>
      </c>
      <c r="O76" s="126">
        <v>125239.36</v>
      </c>
      <c r="P76" s="196">
        <v>3</v>
      </c>
      <c r="Q76" s="196">
        <v>0</v>
      </c>
      <c r="R76" s="126">
        <v>125239.35</v>
      </c>
      <c r="S76" s="107"/>
      <c r="T76" s="245"/>
    </row>
    <row r="77" spans="1:18" ht="14.25">
      <c r="A77" s="174">
        <v>69</v>
      </c>
      <c r="B77" s="39" t="s">
        <v>115</v>
      </c>
      <c r="D77" s="196">
        <v>0</v>
      </c>
      <c r="E77" s="196"/>
      <c r="F77" s="126">
        <v>0</v>
      </c>
      <c r="G77" s="165">
        <v>0</v>
      </c>
      <c r="H77" s="165">
        <v>0</v>
      </c>
      <c r="I77" s="126">
        <v>0</v>
      </c>
      <c r="J77" s="165">
        <v>0</v>
      </c>
      <c r="K77" s="165">
        <v>0</v>
      </c>
      <c r="L77" s="126">
        <v>0</v>
      </c>
      <c r="M77" s="165">
        <v>0</v>
      </c>
      <c r="N77" s="165">
        <v>0</v>
      </c>
      <c r="O77" s="126">
        <v>0</v>
      </c>
      <c r="P77" s="196">
        <v>0</v>
      </c>
      <c r="Q77" s="196">
        <v>0</v>
      </c>
      <c r="R77" s="126">
        <v>0</v>
      </c>
    </row>
    <row r="78" spans="1:18" ht="14.25">
      <c r="A78" s="174">
        <v>70</v>
      </c>
      <c r="B78" s="39" t="s">
        <v>116</v>
      </c>
      <c r="D78" s="196">
        <v>0</v>
      </c>
      <c r="E78" s="196"/>
      <c r="F78" s="126">
        <v>0</v>
      </c>
      <c r="G78" s="165">
        <v>0</v>
      </c>
      <c r="H78" s="165">
        <v>0</v>
      </c>
      <c r="I78" s="126">
        <v>0</v>
      </c>
      <c r="J78" s="165">
        <v>0</v>
      </c>
      <c r="K78" s="165">
        <v>0</v>
      </c>
      <c r="L78" s="126">
        <v>0</v>
      </c>
      <c r="M78" s="165">
        <v>0</v>
      </c>
      <c r="N78" s="165">
        <v>0</v>
      </c>
      <c r="O78" s="126">
        <v>0</v>
      </c>
      <c r="P78" s="196">
        <v>0</v>
      </c>
      <c r="Q78" s="196">
        <v>0</v>
      </c>
      <c r="R78" s="126">
        <v>0</v>
      </c>
    </row>
    <row r="79" spans="1:18" ht="14.25">
      <c r="A79" s="174">
        <v>71</v>
      </c>
      <c r="B79" s="39" t="s">
        <v>117</v>
      </c>
      <c r="D79" s="196">
        <v>0</v>
      </c>
      <c r="E79" s="196"/>
      <c r="F79" s="126">
        <v>0</v>
      </c>
      <c r="G79" s="165">
        <v>0</v>
      </c>
      <c r="H79" s="165">
        <v>0</v>
      </c>
      <c r="I79" s="126">
        <v>0</v>
      </c>
      <c r="J79" s="165">
        <v>0</v>
      </c>
      <c r="K79" s="165">
        <v>0</v>
      </c>
      <c r="L79" s="126">
        <v>0</v>
      </c>
      <c r="M79" s="165">
        <v>0</v>
      </c>
      <c r="N79" s="165">
        <v>0</v>
      </c>
      <c r="O79" s="126">
        <v>0</v>
      </c>
      <c r="P79" s="196">
        <v>0</v>
      </c>
      <c r="Q79" s="196">
        <v>0</v>
      </c>
      <c r="R79" s="126">
        <v>0</v>
      </c>
    </row>
    <row r="80" spans="1:18" ht="14.25">
      <c r="A80" s="174">
        <v>72</v>
      </c>
      <c r="B80" s="39" t="s">
        <v>118</v>
      </c>
      <c r="D80" s="196">
        <v>0</v>
      </c>
      <c r="E80" s="196"/>
      <c r="F80" s="126">
        <v>0</v>
      </c>
      <c r="G80" s="165">
        <v>0</v>
      </c>
      <c r="H80" s="165">
        <v>0</v>
      </c>
      <c r="I80" s="126">
        <v>0</v>
      </c>
      <c r="J80" s="165">
        <v>0</v>
      </c>
      <c r="K80" s="165">
        <v>0</v>
      </c>
      <c r="L80" s="126">
        <v>0</v>
      </c>
      <c r="M80" s="165">
        <v>0</v>
      </c>
      <c r="N80" s="165">
        <v>0</v>
      </c>
      <c r="O80" s="126">
        <v>0</v>
      </c>
      <c r="P80" s="196">
        <v>0</v>
      </c>
      <c r="Q80" s="196">
        <v>0</v>
      </c>
      <c r="R80" s="126">
        <v>0</v>
      </c>
    </row>
    <row r="81" spans="1:18" ht="14.25">
      <c r="A81" s="174">
        <v>73</v>
      </c>
      <c r="B81" s="39" t="s">
        <v>119</v>
      </c>
      <c r="D81" s="196">
        <v>0</v>
      </c>
      <c r="E81" s="196"/>
      <c r="F81" s="126">
        <v>0</v>
      </c>
      <c r="G81" s="165">
        <v>0</v>
      </c>
      <c r="H81" s="165">
        <v>0</v>
      </c>
      <c r="I81" s="126">
        <v>0</v>
      </c>
      <c r="J81" s="165">
        <v>0</v>
      </c>
      <c r="K81" s="165">
        <v>0</v>
      </c>
      <c r="L81" s="126">
        <v>0</v>
      </c>
      <c r="M81" s="165">
        <v>0</v>
      </c>
      <c r="N81" s="165">
        <v>0</v>
      </c>
      <c r="O81" s="126">
        <v>0</v>
      </c>
      <c r="P81" s="196">
        <v>0</v>
      </c>
      <c r="Q81" s="196">
        <v>0</v>
      </c>
      <c r="R81" s="126">
        <v>0</v>
      </c>
    </row>
    <row r="82" spans="1:18" ht="14.25">
      <c r="A82" s="174">
        <v>74</v>
      </c>
      <c r="B82" s="39" t="s">
        <v>120</v>
      </c>
      <c r="D82" s="196">
        <v>0</v>
      </c>
      <c r="E82" s="196"/>
      <c r="F82" s="126">
        <v>0</v>
      </c>
      <c r="G82" s="165">
        <v>0</v>
      </c>
      <c r="H82" s="165">
        <v>0</v>
      </c>
      <c r="I82" s="126">
        <v>0</v>
      </c>
      <c r="J82" s="165">
        <v>0</v>
      </c>
      <c r="K82" s="165">
        <v>0</v>
      </c>
      <c r="L82" s="126">
        <v>0</v>
      </c>
      <c r="M82" s="165">
        <v>0</v>
      </c>
      <c r="N82" s="165">
        <v>0</v>
      </c>
      <c r="O82" s="126">
        <v>0</v>
      </c>
      <c r="P82" s="196">
        <v>0</v>
      </c>
      <c r="Q82" s="196">
        <v>0</v>
      </c>
      <c r="R82" s="126">
        <v>0</v>
      </c>
    </row>
    <row r="83" spans="1:18" ht="14.25">
      <c r="A83" s="174">
        <v>75</v>
      </c>
      <c r="B83" s="39" t="s">
        <v>121</v>
      </c>
      <c r="D83" s="196">
        <v>0</v>
      </c>
      <c r="E83" s="196"/>
      <c r="F83" s="126">
        <v>0</v>
      </c>
      <c r="G83" s="165">
        <v>0</v>
      </c>
      <c r="H83" s="165">
        <v>0</v>
      </c>
      <c r="I83" s="126">
        <v>0</v>
      </c>
      <c r="J83" s="165">
        <v>0</v>
      </c>
      <c r="K83" s="165">
        <v>0</v>
      </c>
      <c r="L83" s="126">
        <v>0</v>
      </c>
      <c r="M83" s="165">
        <v>0</v>
      </c>
      <c r="N83" s="165">
        <v>0</v>
      </c>
      <c r="O83" s="126">
        <v>0</v>
      </c>
      <c r="P83" s="196">
        <v>0</v>
      </c>
      <c r="Q83" s="196">
        <v>0</v>
      </c>
      <c r="R83" s="126">
        <v>0</v>
      </c>
    </row>
    <row r="84" spans="1:18" ht="14.25">
      <c r="A84" s="174">
        <v>76</v>
      </c>
      <c r="B84" s="39" t="s">
        <v>122</v>
      </c>
      <c r="D84" s="196">
        <v>0</v>
      </c>
      <c r="E84" s="196"/>
      <c r="F84" s="126">
        <v>0</v>
      </c>
      <c r="G84" s="165">
        <v>0</v>
      </c>
      <c r="H84" s="165">
        <v>0</v>
      </c>
      <c r="I84" s="126">
        <v>0</v>
      </c>
      <c r="J84" s="165">
        <v>0</v>
      </c>
      <c r="K84" s="165">
        <v>0</v>
      </c>
      <c r="L84" s="126">
        <v>0</v>
      </c>
      <c r="M84" s="165">
        <v>0</v>
      </c>
      <c r="N84" s="165">
        <v>0</v>
      </c>
      <c r="O84" s="126">
        <v>0</v>
      </c>
      <c r="P84" s="196">
        <v>0</v>
      </c>
      <c r="Q84" s="196">
        <v>0</v>
      </c>
      <c r="R84" s="126">
        <v>0</v>
      </c>
    </row>
    <row r="85" spans="1:18" ht="14.25">
      <c r="A85" s="248">
        <v>77</v>
      </c>
      <c r="B85" s="249" t="s">
        <v>123</v>
      </c>
      <c r="D85" s="250">
        <v>0</v>
      </c>
      <c r="E85" s="250"/>
      <c r="F85" s="251">
        <v>0</v>
      </c>
      <c r="G85" s="252">
        <v>0</v>
      </c>
      <c r="H85" s="252">
        <v>0</v>
      </c>
      <c r="I85" s="251">
        <v>0</v>
      </c>
      <c r="J85" s="252">
        <v>0</v>
      </c>
      <c r="K85" s="252">
        <v>0</v>
      </c>
      <c r="L85" s="251">
        <v>0</v>
      </c>
      <c r="M85" s="252">
        <v>0</v>
      </c>
      <c r="N85" s="252">
        <v>0</v>
      </c>
      <c r="O85" s="251">
        <v>0</v>
      </c>
      <c r="P85" s="250">
        <v>0</v>
      </c>
      <c r="Q85" s="250">
        <v>0</v>
      </c>
      <c r="R85" s="251">
        <v>0</v>
      </c>
    </row>
    <row r="86" spans="1:18" ht="36" customHeight="1">
      <c r="A86" s="241"/>
      <c r="B86" s="39" t="s">
        <v>152</v>
      </c>
      <c r="C86" s="194"/>
      <c r="D86" s="165">
        <v>53571</v>
      </c>
      <c r="E86" s="165">
        <v>0</v>
      </c>
      <c r="F86" s="111">
        <v>1185955620</v>
      </c>
      <c r="G86" s="165">
        <v>13482</v>
      </c>
      <c r="H86" s="165">
        <v>0</v>
      </c>
      <c r="I86" s="111">
        <v>292984908.2</v>
      </c>
      <c r="J86" s="165">
        <v>13424</v>
      </c>
      <c r="K86" s="165">
        <v>0</v>
      </c>
      <c r="L86" s="111">
        <v>311380731.05</v>
      </c>
      <c r="M86" s="165">
        <v>13403</v>
      </c>
      <c r="N86" s="165">
        <v>0</v>
      </c>
      <c r="O86" s="111">
        <v>299734635.46</v>
      </c>
      <c r="P86" s="165">
        <v>13262</v>
      </c>
      <c r="Q86" s="165">
        <v>0</v>
      </c>
      <c r="R86" s="111">
        <v>281855345.29</v>
      </c>
    </row>
    <row r="87" spans="1:18" ht="28.5">
      <c r="A87" s="194"/>
      <c r="B87" s="39" t="s">
        <v>153</v>
      </c>
      <c r="C87" s="194"/>
      <c r="D87" s="165">
        <v>1200</v>
      </c>
      <c r="E87" s="165"/>
      <c r="F87" s="111">
        <v>52000000</v>
      </c>
      <c r="G87" s="165">
        <v>300</v>
      </c>
      <c r="H87" s="165">
        <v>0</v>
      </c>
      <c r="I87" s="126">
        <v>13000000</v>
      </c>
      <c r="J87" s="165">
        <v>300</v>
      </c>
      <c r="K87" s="165">
        <v>0</v>
      </c>
      <c r="L87" s="126">
        <v>13000000</v>
      </c>
      <c r="M87" s="165">
        <v>300</v>
      </c>
      <c r="N87" s="165">
        <v>0</v>
      </c>
      <c r="O87" s="126">
        <v>13000000</v>
      </c>
      <c r="P87" s="196">
        <v>300</v>
      </c>
      <c r="Q87" s="196">
        <v>0</v>
      </c>
      <c r="R87" s="126">
        <v>13000000</v>
      </c>
    </row>
    <row r="88" spans="4:6" ht="14.25">
      <c r="D88" s="16"/>
      <c r="E88" s="16"/>
      <c r="F88" s="16"/>
    </row>
    <row r="89" ht="14.25">
      <c r="D89" s="92"/>
    </row>
  </sheetData>
  <sheetProtection/>
  <mergeCells count="8">
    <mergeCell ref="A5:R5"/>
    <mergeCell ref="A7:A8"/>
    <mergeCell ref="B7:B8"/>
    <mergeCell ref="C7:F7"/>
    <mergeCell ref="G7:I7"/>
    <mergeCell ref="J7:L7"/>
    <mergeCell ref="M7:O7"/>
    <mergeCell ref="P7:R7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landscape" paperSize="9" scale="4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A86"/>
  <sheetViews>
    <sheetView zoomScale="89" zoomScaleNormal="89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P26" sqref="P26"/>
    </sheetView>
  </sheetViews>
  <sheetFormatPr defaultColWidth="9.140625" defaultRowHeight="15"/>
  <cols>
    <col min="1" max="1" width="6.00390625" style="29" customWidth="1"/>
    <col min="2" max="2" width="62.28125" style="29" customWidth="1"/>
    <col min="3" max="3" width="11.421875" style="29" hidden="1" customWidth="1"/>
    <col min="4" max="4" width="13.421875" style="203" bestFit="1" customWidth="1"/>
    <col min="5" max="5" width="15.421875" style="63" hidden="1" customWidth="1"/>
    <col min="6" max="6" width="18.28125" style="99" customWidth="1"/>
    <col min="7" max="7" width="15.140625" style="63" customWidth="1"/>
    <col min="8" max="8" width="14.00390625" style="63" hidden="1" customWidth="1"/>
    <col min="9" max="9" width="22.00390625" style="99" customWidth="1"/>
    <col min="10" max="10" width="10.7109375" style="203" customWidth="1"/>
    <col min="11" max="11" width="14.00390625" style="203" hidden="1" customWidth="1"/>
    <col min="12" max="12" width="24.140625" style="99" customWidth="1"/>
    <col min="13" max="13" width="10.7109375" style="63" customWidth="1"/>
    <col min="14" max="14" width="14.00390625" style="63" hidden="1" customWidth="1"/>
    <col min="15" max="15" width="20.7109375" style="99" customWidth="1"/>
    <col min="16" max="16" width="10.7109375" style="203" customWidth="1"/>
    <col min="17" max="17" width="14.00390625" style="203" hidden="1" customWidth="1"/>
    <col min="18" max="18" width="20.421875" style="99" customWidth="1"/>
    <col min="19" max="19" width="17.00390625" style="107" customWidth="1"/>
    <col min="20" max="20" width="12.421875" style="107" hidden="1" customWidth="1"/>
    <col min="21" max="21" width="17.8515625" style="107" customWidth="1"/>
    <col min="22" max="22" width="17.28125" style="107" customWidth="1"/>
    <col min="23" max="23" width="10.28125" style="107" hidden="1" customWidth="1"/>
    <col min="24" max="24" width="17.421875" style="107" customWidth="1"/>
    <col min="25" max="25" width="9.140625" style="107" customWidth="1"/>
    <col min="26" max="27" width="9.140625" style="86" customWidth="1"/>
    <col min="28" max="16384" width="9.140625" style="29" customWidth="1"/>
  </cols>
  <sheetData>
    <row r="1" spans="1:27" s="8" customFormat="1" ht="14.25">
      <c r="A1" s="1"/>
      <c r="B1" s="2"/>
      <c r="C1" s="3"/>
      <c r="D1" s="202"/>
      <c r="E1" s="13"/>
      <c r="F1" s="98"/>
      <c r="G1" s="5"/>
      <c r="H1" s="5"/>
      <c r="I1" s="163"/>
      <c r="J1" s="186"/>
      <c r="K1" s="186"/>
      <c r="L1" s="163"/>
      <c r="M1" s="5"/>
      <c r="N1" s="5"/>
      <c r="O1" s="163"/>
      <c r="P1" s="186"/>
      <c r="Q1" s="186"/>
      <c r="R1" s="122" t="s">
        <v>154</v>
      </c>
      <c r="S1" s="107"/>
      <c r="T1" s="107"/>
      <c r="U1" s="107"/>
      <c r="V1" s="107"/>
      <c r="W1" s="107"/>
      <c r="X1" s="107"/>
      <c r="Y1" s="107"/>
      <c r="Z1" s="86"/>
      <c r="AA1" s="86"/>
    </row>
    <row r="2" spans="1:27" s="8" customFormat="1" ht="14.25">
      <c r="A2" s="1"/>
      <c r="B2" s="2"/>
      <c r="C2" s="3"/>
      <c r="D2" s="202"/>
      <c r="E2" s="13"/>
      <c r="F2" s="98"/>
      <c r="G2" s="5"/>
      <c r="H2" s="5"/>
      <c r="I2" s="163"/>
      <c r="J2" s="186"/>
      <c r="K2" s="186"/>
      <c r="L2" s="163"/>
      <c r="M2" s="5"/>
      <c r="N2" s="5"/>
      <c r="O2" s="163"/>
      <c r="P2" s="186"/>
      <c r="Q2" s="186"/>
      <c r="R2" s="122" t="s">
        <v>43</v>
      </c>
      <c r="S2" s="107"/>
      <c r="T2" s="107"/>
      <c r="U2" s="107"/>
      <c r="V2" s="107"/>
      <c r="W2" s="107"/>
      <c r="X2" s="107"/>
      <c r="Y2" s="107"/>
      <c r="Z2" s="86"/>
      <c r="AA2" s="86"/>
    </row>
    <row r="3" ht="14.25">
      <c r="R3" s="122" t="s">
        <v>44</v>
      </c>
    </row>
    <row r="4" ht="14.25">
      <c r="R4" s="122" t="s">
        <v>155</v>
      </c>
    </row>
    <row r="5" spans="1:27" s="46" customFormat="1" ht="33.75" customHeight="1">
      <c r="A5" s="263" t="s">
        <v>133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119"/>
      <c r="T5" s="119"/>
      <c r="U5" s="119"/>
      <c r="V5" s="119"/>
      <c r="W5" s="119"/>
      <c r="X5" s="119"/>
      <c r="Y5" s="119"/>
      <c r="Z5" s="120"/>
      <c r="AA5" s="121"/>
    </row>
    <row r="6" ht="14.25">
      <c r="R6" s="184" t="s">
        <v>75</v>
      </c>
    </row>
    <row r="7" spans="1:18" ht="30" customHeight="1">
      <c r="A7" s="275" t="s">
        <v>47</v>
      </c>
      <c r="B7" s="275" t="s">
        <v>1</v>
      </c>
      <c r="C7" s="291" t="s">
        <v>50</v>
      </c>
      <c r="D7" s="291"/>
      <c r="E7" s="291"/>
      <c r="F7" s="291"/>
      <c r="G7" s="276" t="s">
        <v>39</v>
      </c>
      <c r="H7" s="276"/>
      <c r="I7" s="276"/>
      <c r="J7" s="292" t="s">
        <v>40</v>
      </c>
      <c r="K7" s="292"/>
      <c r="L7" s="292"/>
      <c r="M7" s="292" t="s">
        <v>41</v>
      </c>
      <c r="N7" s="292"/>
      <c r="O7" s="292"/>
      <c r="P7" s="292" t="s">
        <v>42</v>
      </c>
      <c r="Q7" s="292"/>
      <c r="R7" s="292"/>
    </row>
    <row r="8" spans="1:27" s="31" customFormat="1" ht="63" customHeight="1">
      <c r="A8" s="275"/>
      <c r="B8" s="275"/>
      <c r="C8" s="189" t="s">
        <v>38</v>
      </c>
      <c r="D8" s="204" t="s">
        <v>51</v>
      </c>
      <c r="E8" s="197" t="s">
        <v>52</v>
      </c>
      <c r="F8" s="100" t="s">
        <v>37</v>
      </c>
      <c r="G8" s="197" t="s">
        <v>51</v>
      </c>
      <c r="H8" s="197" t="s">
        <v>52</v>
      </c>
      <c r="I8" s="100" t="s">
        <v>37</v>
      </c>
      <c r="J8" s="204" t="s">
        <v>51</v>
      </c>
      <c r="K8" s="204" t="s">
        <v>52</v>
      </c>
      <c r="L8" s="100" t="s">
        <v>37</v>
      </c>
      <c r="M8" s="197" t="s">
        <v>51</v>
      </c>
      <c r="N8" s="197" t="s">
        <v>52</v>
      </c>
      <c r="O8" s="100" t="s">
        <v>37</v>
      </c>
      <c r="P8" s="204" t="s">
        <v>51</v>
      </c>
      <c r="Q8" s="204" t="s">
        <v>52</v>
      </c>
      <c r="R8" s="100" t="s">
        <v>37</v>
      </c>
      <c r="S8" s="117"/>
      <c r="T8" s="117"/>
      <c r="U8" s="117"/>
      <c r="V8" s="117"/>
      <c r="W8" s="117"/>
      <c r="X8" s="117"/>
      <c r="Y8" s="117"/>
      <c r="Z8" s="94"/>
      <c r="AA8" s="94"/>
    </row>
    <row r="9" spans="1:18" ht="14.25">
      <c r="A9" s="190">
        <v>1</v>
      </c>
      <c r="B9" s="138" t="s">
        <v>2</v>
      </c>
      <c r="C9" s="32"/>
      <c r="D9" s="183">
        <v>6</v>
      </c>
      <c r="E9" s="183">
        <v>0</v>
      </c>
      <c r="F9" s="97">
        <v>58870.71</v>
      </c>
      <c r="G9" s="183">
        <v>3</v>
      </c>
      <c r="H9" s="183">
        <v>0</v>
      </c>
      <c r="I9" s="97">
        <v>25982.81</v>
      </c>
      <c r="J9" s="183">
        <v>1</v>
      </c>
      <c r="K9" s="183">
        <v>0</v>
      </c>
      <c r="L9" s="97">
        <v>14348.28</v>
      </c>
      <c r="M9" s="183">
        <v>1</v>
      </c>
      <c r="N9" s="183">
        <v>0</v>
      </c>
      <c r="O9" s="97">
        <v>14348.28</v>
      </c>
      <c r="P9" s="205">
        <v>1</v>
      </c>
      <c r="Q9" s="205">
        <v>0</v>
      </c>
      <c r="R9" s="97">
        <v>4191.34</v>
      </c>
    </row>
    <row r="10" spans="1:18" ht="14.25">
      <c r="A10" s="190">
        <v>2</v>
      </c>
      <c r="B10" s="138" t="s">
        <v>3</v>
      </c>
      <c r="C10" s="32"/>
      <c r="D10" s="183">
        <v>25</v>
      </c>
      <c r="E10" s="183">
        <v>0</v>
      </c>
      <c r="F10" s="97">
        <v>237533.14</v>
      </c>
      <c r="G10" s="183">
        <v>4</v>
      </c>
      <c r="H10" s="183">
        <v>0</v>
      </c>
      <c r="I10" s="97">
        <v>36636.86</v>
      </c>
      <c r="J10" s="183">
        <v>6</v>
      </c>
      <c r="K10" s="183">
        <v>0</v>
      </c>
      <c r="L10" s="97">
        <v>59185.9</v>
      </c>
      <c r="M10" s="183">
        <v>6</v>
      </c>
      <c r="N10" s="183">
        <v>0</v>
      </c>
      <c r="O10" s="97">
        <v>59185.9</v>
      </c>
      <c r="P10" s="205">
        <v>9</v>
      </c>
      <c r="Q10" s="205">
        <v>0</v>
      </c>
      <c r="R10" s="97">
        <v>82524.48</v>
      </c>
    </row>
    <row r="11" spans="1:18" ht="14.25">
      <c r="A11" s="190">
        <v>3</v>
      </c>
      <c r="B11" s="138" t="s">
        <v>4</v>
      </c>
      <c r="C11" s="32"/>
      <c r="D11" s="183">
        <v>615</v>
      </c>
      <c r="E11" s="183">
        <v>0</v>
      </c>
      <c r="F11" s="97">
        <v>6559938.4</v>
      </c>
      <c r="G11" s="183">
        <v>170</v>
      </c>
      <c r="H11" s="183">
        <v>0</v>
      </c>
      <c r="I11" s="97">
        <v>1852009.71</v>
      </c>
      <c r="J11" s="183">
        <v>148</v>
      </c>
      <c r="K11" s="183">
        <v>0</v>
      </c>
      <c r="L11" s="97">
        <v>1567059.26</v>
      </c>
      <c r="M11" s="183">
        <v>148</v>
      </c>
      <c r="N11" s="183">
        <v>0</v>
      </c>
      <c r="O11" s="97">
        <v>1567059.26</v>
      </c>
      <c r="P11" s="205">
        <v>149</v>
      </c>
      <c r="Q11" s="205">
        <v>0</v>
      </c>
      <c r="R11" s="97">
        <v>1573810.17</v>
      </c>
    </row>
    <row r="12" spans="1:18" ht="14.25">
      <c r="A12" s="190">
        <v>4</v>
      </c>
      <c r="B12" s="138" t="s">
        <v>5</v>
      </c>
      <c r="C12" s="32"/>
      <c r="D12" s="183">
        <v>63</v>
      </c>
      <c r="E12" s="183">
        <v>0</v>
      </c>
      <c r="F12" s="97">
        <v>539304.33</v>
      </c>
      <c r="G12" s="183">
        <v>17</v>
      </c>
      <c r="H12" s="183">
        <v>0</v>
      </c>
      <c r="I12" s="97">
        <v>152346.29</v>
      </c>
      <c r="J12" s="183">
        <v>16</v>
      </c>
      <c r="K12" s="183">
        <v>0</v>
      </c>
      <c r="L12" s="97">
        <v>134826.08</v>
      </c>
      <c r="M12" s="183">
        <v>16</v>
      </c>
      <c r="N12" s="183">
        <v>0</v>
      </c>
      <c r="O12" s="97">
        <v>134826.08</v>
      </c>
      <c r="P12" s="205">
        <v>14</v>
      </c>
      <c r="Q12" s="205">
        <v>0</v>
      </c>
      <c r="R12" s="97">
        <v>117305.88</v>
      </c>
    </row>
    <row r="13" spans="1:18" ht="14.25">
      <c r="A13" s="190">
        <v>5</v>
      </c>
      <c r="B13" s="138" t="s">
        <v>6</v>
      </c>
      <c r="C13" s="32"/>
      <c r="D13" s="183">
        <v>161</v>
      </c>
      <c r="E13" s="183">
        <v>0</v>
      </c>
      <c r="F13" s="97">
        <v>1629843.48</v>
      </c>
      <c r="G13" s="183">
        <v>37</v>
      </c>
      <c r="H13" s="183">
        <v>0</v>
      </c>
      <c r="I13" s="97">
        <v>364930.85</v>
      </c>
      <c r="J13" s="183">
        <v>40</v>
      </c>
      <c r="K13" s="183">
        <v>0</v>
      </c>
      <c r="L13" s="97">
        <v>407460.87</v>
      </c>
      <c r="M13" s="183">
        <v>40</v>
      </c>
      <c r="N13" s="183">
        <v>0</v>
      </c>
      <c r="O13" s="97">
        <v>407460.87</v>
      </c>
      <c r="P13" s="205">
        <v>44</v>
      </c>
      <c r="Q13" s="205">
        <v>0</v>
      </c>
      <c r="R13" s="97">
        <v>449990.89</v>
      </c>
    </row>
    <row r="14" spans="1:18" ht="14.25">
      <c r="A14" s="190">
        <v>6</v>
      </c>
      <c r="B14" s="138" t="s">
        <v>7</v>
      </c>
      <c r="C14" s="32"/>
      <c r="D14" s="183">
        <v>9</v>
      </c>
      <c r="E14" s="183">
        <v>0</v>
      </c>
      <c r="F14" s="97">
        <v>90953.67</v>
      </c>
      <c r="G14" s="183">
        <v>3</v>
      </c>
      <c r="H14" s="183">
        <v>0</v>
      </c>
      <c r="I14" s="97">
        <v>29352.96</v>
      </c>
      <c r="J14" s="183">
        <v>2</v>
      </c>
      <c r="K14" s="183">
        <v>0</v>
      </c>
      <c r="L14" s="97">
        <v>22124.63</v>
      </c>
      <c r="M14" s="183">
        <v>2</v>
      </c>
      <c r="N14" s="183">
        <v>0</v>
      </c>
      <c r="O14" s="97">
        <v>22124.63</v>
      </c>
      <c r="P14" s="205">
        <v>2</v>
      </c>
      <c r="Q14" s="205">
        <v>0</v>
      </c>
      <c r="R14" s="97">
        <v>17351.45</v>
      </c>
    </row>
    <row r="15" spans="1:18" ht="14.25">
      <c r="A15" s="190">
        <v>7</v>
      </c>
      <c r="B15" s="138" t="s">
        <v>135</v>
      </c>
      <c r="C15" s="32"/>
      <c r="D15" s="183">
        <v>422</v>
      </c>
      <c r="E15" s="183">
        <v>0</v>
      </c>
      <c r="F15" s="97">
        <v>3970587.54</v>
      </c>
      <c r="G15" s="183">
        <v>106</v>
      </c>
      <c r="H15" s="183">
        <v>0</v>
      </c>
      <c r="I15" s="97">
        <v>1003000.92</v>
      </c>
      <c r="J15" s="183">
        <v>105</v>
      </c>
      <c r="K15" s="183">
        <v>0</v>
      </c>
      <c r="L15" s="97">
        <v>992646.88</v>
      </c>
      <c r="M15" s="183">
        <v>105</v>
      </c>
      <c r="N15" s="183">
        <v>0</v>
      </c>
      <c r="O15" s="97">
        <v>992646.89</v>
      </c>
      <c r="P15" s="205">
        <v>106</v>
      </c>
      <c r="Q15" s="205">
        <v>0</v>
      </c>
      <c r="R15" s="97">
        <v>982292.85</v>
      </c>
    </row>
    <row r="16" spans="1:18" ht="14.25">
      <c r="A16" s="190">
        <v>8</v>
      </c>
      <c r="B16" s="138" t="s">
        <v>8</v>
      </c>
      <c r="C16" s="32"/>
      <c r="D16" s="183">
        <v>41</v>
      </c>
      <c r="E16" s="183">
        <v>0</v>
      </c>
      <c r="F16" s="97">
        <v>359219.7</v>
      </c>
      <c r="G16" s="183">
        <v>10</v>
      </c>
      <c r="H16" s="183">
        <v>0</v>
      </c>
      <c r="I16" s="97">
        <v>78600.76</v>
      </c>
      <c r="J16" s="183">
        <v>10</v>
      </c>
      <c r="K16" s="183">
        <v>0</v>
      </c>
      <c r="L16" s="97">
        <v>89804.92</v>
      </c>
      <c r="M16" s="183">
        <v>10</v>
      </c>
      <c r="N16" s="183">
        <v>0</v>
      </c>
      <c r="O16" s="97">
        <v>89804.92</v>
      </c>
      <c r="P16" s="205">
        <v>11</v>
      </c>
      <c r="Q16" s="205">
        <v>0</v>
      </c>
      <c r="R16" s="97">
        <v>101009.1</v>
      </c>
    </row>
    <row r="17" spans="1:18" ht="14.25">
      <c r="A17" s="190">
        <v>9</v>
      </c>
      <c r="B17" s="138" t="s">
        <v>9</v>
      </c>
      <c r="C17" s="32"/>
      <c r="D17" s="183">
        <v>1456</v>
      </c>
      <c r="E17" s="183">
        <v>0</v>
      </c>
      <c r="F17" s="97">
        <v>13446733.41</v>
      </c>
      <c r="G17" s="183">
        <v>368</v>
      </c>
      <c r="H17" s="183">
        <v>0</v>
      </c>
      <c r="I17" s="97">
        <v>3420260.76</v>
      </c>
      <c r="J17" s="183">
        <v>364</v>
      </c>
      <c r="K17" s="183">
        <v>0</v>
      </c>
      <c r="L17" s="97">
        <v>3361683.35</v>
      </c>
      <c r="M17" s="183">
        <v>365</v>
      </c>
      <c r="N17" s="183">
        <v>0</v>
      </c>
      <c r="O17" s="97">
        <v>3361683.36</v>
      </c>
      <c r="P17" s="205">
        <v>359</v>
      </c>
      <c r="Q17" s="205">
        <v>0</v>
      </c>
      <c r="R17" s="97">
        <v>3303105.94</v>
      </c>
    </row>
    <row r="18" spans="1:18" ht="14.25">
      <c r="A18" s="190">
        <v>10</v>
      </c>
      <c r="B18" s="138" t="s">
        <v>136</v>
      </c>
      <c r="C18" s="32"/>
      <c r="D18" s="183">
        <v>176</v>
      </c>
      <c r="E18" s="183">
        <v>0</v>
      </c>
      <c r="F18" s="97">
        <v>1812906.37</v>
      </c>
      <c r="G18" s="183">
        <v>37</v>
      </c>
      <c r="H18" s="183">
        <v>0</v>
      </c>
      <c r="I18" s="97">
        <v>390394.59</v>
      </c>
      <c r="J18" s="183">
        <v>43</v>
      </c>
      <c r="K18" s="183">
        <v>0</v>
      </c>
      <c r="L18" s="97">
        <v>437174.52</v>
      </c>
      <c r="M18" s="183">
        <v>43</v>
      </c>
      <c r="N18" s="183">
        <v>0</v>
      </c>
      <c r="O18" s="97">
        <v>437174.52</v>
      </c>
      <c r="P18" s="205">
        <v>53</v>
      </c>
      <c r="Q18" s="205">
        <v>0</v>
      </c>
      <c r="R18" s="97">
        <v>548162.74</v>
      </c>
    </row>
    <row r="19" spans="1:18" ht="14.25">
      <c r="A19" s="190">
        <v>11</v>
      </c>
      <c r="B19" s="138" t="s">
        <v>10</v>
      </c>
      <c r="C19" s="32"/>
      <c r="D19" s="183">
        <v>776</v>
      </c>
      <c r="E19" s="183">
        <v>0</v>
      </c>
      <c r="F19" s="97">
        <v>7015109.8</v>
      </c>
      <c r="G19" s="183">
        <v>193</v>
      </c>
      <c r="H19" s="183">
        <v>0</v>
      </c>
      <c r="I19" s="97">
        <v>1735304.75</v>
      </c>
      <c r="J19" s="183">
        <v>193</v>
      </c>
      <c r="K19" s="183">
        <v>0</v>
      </c>
      <c r="L19" s="97">
        <v>1741120.04</v>
      </c>
      <c r="M19" s="183">
        <v>193</v>
      </c>
      <c r="N19" s="183">
        <v>0</v>
      </c>
      <c r="O19" s="97">
        <v>1750841.04</v>
      </c>
      <c r="P19" s="205">
        <v>197</v>
      </c>
      <c r="Q19" s="205">
        <v>0</v>
      </c>
      <c r="R19" s="97">
        <v>1787843.97</v>
      </c>
    </row>
    <row r="20" spans="1:18" ht="14.25">
      <c r="A20" s="190">
        <v>12</v>
      </c>
      <c r="B20" s="138" t="s">
        <v>11</v>
      </c>
      <c r="C20" s="32"/>
      <c r="D20" s="183">
        <v>280</v>
      </c>
      <c r="E20" s="183">
        <v>0</v>
      </c>
      <c r="F20" s="97">
        <v>2681305.27</v>
      </c>
      <c r="G20" s="183">
        <v>70</v>
      </c>
      <c r="H20" s="183">
        <v>0</v>
      </c>
      <c r="I20" s="97">
        <v>665442.84</v>
      </c>
      <c r="J20" s="183">
        <v>70</v>
      </c>
      <c r="K20" s="183">
        <v>0</v>
      </c>
      <c r="L20" s="97">
        <v>669898.52</v>
      </c>
      <c r="M20" s="183">
        <v>70</v>
      </c>
      <c r="N20" s="183">
        <v>0</v>
      </c>
      <c r="O20" s="97">
        <v>669898.52</v>
      </c>
      <c r="P20" s="205">
        <v>70</v>
      </c>
      <c r="Q20" s="205">
        <v>0</v>
      </c>
      <c r="R20" s="97">
        <v>676065.39</v>
      </c>
    </row>
    <row r="21" spans="1:18" ht="14.25">
      <c r="A21" s="190">
        <v>13</v>
      </c>
      <c r="B21" s="138" t="s">
        <v>12</v>
      </c>
      <c r="C21" s="32"/>
      <c r="D21" s="183">
        <v>46</v>
      </c>
      <c r="E21" s="183">
        <v>0</v>
      </c>
      <c r="F21" s="97">
        <v>449284.44</v>
      </c>
      <c r="G21" s="183">
        <v>12</v>
      </c>
      <c r="H21" s="183">
        <v>0</v>
      </c>
      <c r="I21" s="97">
        <v>102300.55</v>
      </c>
      <c r="J21" s="183">
        <v>11</v>
      </c>
      <c r="K21" s="183">
        <v>0</v>
      </c>
      <c r="L21" s="97">
        <v>113122.13</v>
      </c>
      <c r="M21" s="183">
        <v>11</v>
      </c>
      <c r="N21" s="183">
        <v>0</v>
      </c>
      <c r="O21" s="97">
        <v>112570.13</v>
      </c>
      <c r="P21" s="205">
        <v>12</v>
      </c>
      <c r="Q21" s="205">
        <v>0</v>
      </c>
      <c r="R21" s="97">
        <v>121291.63</v>
      </c>
    </row>
    <row r="22" spans="1:18" ht="14.25">
      <c r="A22" s="190">
        <v>14</v>
      </c>
      <c r="B22" s="138" t="s">
        <v>13</v>
      </c>
      <c r="C22" s="32"/>
      <c r="D22" s="183">
        <v>7</v>
      </c>
      <c r="E22" s="183">
        <v>0</v>
      </c>
      <c r="F22" s="97">
        <v>60982.34</v>
      </c>
      <c r="G22" s="183">
        <v>0</v>
      </c>
      <c r="H22" s="183">
        <v>0</v>
      </c>
      <c r="I22" s="97">
        <v>0</v>
      </c>
      <c r="J22" s="183">
        <v>2</v>
      </c>
      <c r="K22" s="183">
        <v>0</v>
      </c>
      <c r="L22" s="97">
        <v>18544.04</v>
      </c>
      <c r="M22" s="183">
        <v>3</v>
      </c>
      <c r="N22" s="183">
        <v>0</v>
      </c>
      <c r="O22" s="97">
        <v>23312.04</v>
      </c>
      <c r="P22" s="205">
        <v>2</v>
      </c>
      <c r="Q22" s="205">
        <v>0</v>
      </c>
      <c r="R22" s="97">
        <v>19126.26</v>
      </c>
    </row>
    <row r="23" spans="1:18" ht="14.25">
      <c r="A23" s="190">
        <v>15</v>
      </c>
      <c r="B23" s="138" t="s">
        <v>14</v>
      </c>
      <c r="C23" s="32"/>
      <c r="D23" s="183">
        <v>507</v>
      </c>
      <c r="E23" s="183">
        <v>0</v>
      </c>
      <c r="F23" s="97">
        <v>4501274.95</v>
      </c>
      <c r="G23" s="183">
        <v>127</v>
      </c>
      <c r="H23" s="183">
        <v>0</v>
      </c>
      <c r="I23" s="97">
        <v>1146097.49</v>
      </c>
      <c r="J23" s="183">
        <v>127</v>
      </c>
      <c r="K23" s="183">
        <v>0</v>
      </c>
      <c r="L23" s="97">
        <v>1125318.74</v>
      </c>
      <c r="M23" s="183">
        <v>127</v>
      </c>
      <c r="N23" s="183">
        <v>0</v>
      </c>
      <c r="O23" s="97">
        <v>1125318.74</v>
      </c>
      <c r="P23" s="205">
        <v>126</v>
      </c>
      <c r="Q23" s="205">
        <v>0</v>
      </c>
      <c r="R23" s="97">
        <v>1104539.98</v>
      </c>
    </row>
    <row r="24" spans="1:18" ht="14.25">
      <c r="A24" s="190">
        <v>16</v>
      </c>
      <c r="B24" s="138" t="s">
        <v>15</v>
      </c>
      <c r="C24" s="32"/>
      <c r="D24" s="183">
        <v>25</v>
      </c>
      <c r="E24" s="183">
        <v>0</v>
      </c>
      <c r="F24" s="97">
        <v>233725.06</v>
      </c>
      <c r="G24" s="183">
        <v>6</v>
      </c>
      <c r="H24" s="183">
        <v>0</v>
      </c>
      <c r="I24" s="97">
        <v>55009.63</v>
      </c>
      <c r="J24" s="183">
        <v>6</v>
      </c>
      <c r="K24" s="183">
        <v>0</v>
      </c>
      <c r="L24" s="97">
        <v>58421.45</v>
      </c>
      <c r="M24" s="183">
        <v>6</v>
      </c>
      <c r="N24" s="183">
        <v>0</v>
      </c>
      <c r="O24" s="97">
        <v>58421.45</v>
      </c>
      <c r="P24" s="205">
        <v>7</v>
      </c>
      <c r="Q24" s="205">
        <v>0</v>
      </c>
      <c r="R24" s="97">
        <v>61872.53</v>
      </c>
    </row>
    <row r="25" spans="1:18" ht="14.25">
      <c r="A25" s="190">
        <v>17</v>
      </c>
      <c r="B25" s="138" t="s">
        <v>16</v>
      </c>
      <c r="C25" s="32"/>
      <c r="D25" s="183">
        <v>2</v>
      </c>
      <c r="E25" s="183">
        <v>0</v>
      </c>
      <c r="F25" s="97">
        <v>15146.52</v>
      </c>
      <c r="G25" s="183">
        <v>1</v>
      </c>
      <c r="H25" s="183">
        <v>0</v>
      </c>
      <c r="I25" s="97">
        <v>9784.32</v>
      </c>
      <c r="J25" s="183">
        <v>0</v>
      </c>
      <c r="K25" s="183">
        <v>0</v>
      </c>
      <c r="L25" s="97">
        <v>3682.18</v>
      </c>
      <c r="M25" s="183">
        <v>0</v>
      </c>
      <c r="N25" s="183">
        <v>0</v>
      </c>
      <c r="O25" s="97">
        <v>3682.18</v>
      </c>
      <c r="P25" s="205">
        <v>1</v>
      </c>
      <c r="Q25" s="205">
        <v>0</v>
      </c>
      <c r="R25" s="97">
        <v>-2002.16</v>
      </c>
    </row>
    <row r="26" spans="1:18" ht="14.25">
      <c r="A26" s="190">
        <v>18</v>
      </c>
      <c r="B26" s="138" t="s">
        <v>17</v>
      </c>
      <c r="C26" s="32"/>
      <c r="D26" s="183">
        <v>50</v>
      </c>
      <c r="E26" s="183">
        <v>0</v>
      </c>
      <c r="F26" s="97">
        <v>500849.14</v>
      </c>
      <c r="G26" s="183">
        <v>16</v>
      </c>
      <c r="H26" s="183">
        <v>0</v>
      </c>
      <c r="I26" s="97">
        <v>152235.94</v>
      </c>
      <c r="J26" s="183">
        <v>13</v>
      </c>
      <c r="K26" s="183">
        <v>0</v>
      </c>
      <c r="L26" s="97">
        <v>125212.28</v>
      </c>
      <c r="M26" s="183">
        <v>13</v>
      </c>
      <c r="N26" s="183">
        <v>0</v>
      </c>
      <c r="O26" s="97">
        <v>125212.29</v>
      </c>
      <c r="P26" s="205">
        <v>8</v>
      </c>
      <c r="Q26" s="205">
        <v>0</v>
      </c>
      <c r="R26" s="97">
        <v>98188.63</v>
      </c>
    </row>
    <row r="27" spans="1:18" ht="14.25">
      <c r="A27" s="190">
        <v>19</v>
      </c>
      <c r="B27" s="138" t="s">
        <v>18</v>
      </c>
      <c r="C27" s="32"/>
      <c r="D27" s="183">
        <v>29</v>
      </c>
      <c r="E27" s="183">
        <v>0</v>
      </c>
      <c r="F27" s="97">
        <v>276027.9</v>
      </c>
      <c r="G27" s="183">
        <v>7</v>
      </c>
      <c r="H27" s="183">
        <v>0</v>
      </c>
      <c r="I27" s="97">
        <v>65228.82</v>
      </c>
      <c r="J27" s="183">
        <v>7</v>
      </c>
      <c r="K27" s="183">
        <v>0</v>
      </c>
      <c r="L27" s="97">
        <v>67861.56</v>
      </c>
      <c r="M27" s="183">
        <v>7</v>
      </c>
      <c r="N27" s="183">
        <v>0</v>
      </c>
      <c r="O27" s="97">
        <v>67861.56</v>
      </c>
      <c r="P27" s="205">
        <v>8</v>
      </c>
      <c r="Q27" s="205">
        <v>0</v>
      </c>
      <c r="R27" s="97">
        <v>75075.96</v>
      </c>
    </row>
    <row r="28" spans="1:18" ht="14.25">
      <c r="A28" s="190">
        <v>20</v>
      </c>
      <c r="B28" s="138" t="s">
        <v>19</v>
      </c>
      <c r="C28" s="32"/>
      <c r="D28" s="183">
        <v>407</v>
      </c>
      <c r="E28" s="183">
        <v>0</v>
      </c>
      <c r="F28" s="97">
        <v>3950147.28</v>
      </c>
      <c r="G28" s="183">
        <v>99</v>
      </c>
      <c r="H28" s="183">
        <v>0</v>
      </c>
      <c r="I28" s="97">
        <v>968328.42</v>
      </c>
      <c r="J28" s="183">
        <v>101</v>
      </c>
      <c r="K28" s="183">
        <v>0</v>
      </c>
      <c r="L28" s="97">
        <v>978392.91</v>
      </c>
      <c r="M28" s="183">
        <v>101</v>
      </c>
      <c r="N28" s="183">
        <v>0</v>
      </c>
      <c r="O28" s="97">
        <v>978392.91</v>
      </c>
      <c r="P28" s="205">
        <v>106</v>
      </c>
      <c r="Q28" s="205">
        <v>0</v>
      </c>
      <c r="R28" s="97">
        <v>1025033.04</v>
      </c>
    </row>
    <row r="29" spans="1:18" ht="14.25">
      <c r="A29" s="190">
        <v>21</v>
      </c>
      <c r="B29" s="138" t="s">
        <v>20</v>
      </c>
      <c r="C29" s="32"/>
      <c r="D29" s="183">
        <v>57</v>
      </c>
      <c r="E29" s="183">
        <v>0</v>
      </c>
      <c r="F29" s="97">
        <v>544020.4</v>
      </c>
      <c r="G29" s="183">
        <v>19</v>
      </c>
      <c r="H29" s="183">
        <v>0</v>
      </c>
      <c r="I29" s="97">
        <v>175030.69</v>
      </c>
      <c r="J29" s="183">
        <v>14</v>
      </c>
      <c r="K29" s="183">
        <v>0</v>
      </c>
      <c r="L29" s="97">
        <v>136005.1</v>
      </c>
      <c r="M29" s="183">
        <v>14</v>
      </c>
      <c r="N29" s="183">
        <v>0</v>
      </c>
      <c r="O29" s="97">
        <v>136005.1</v>
      </c>
      <c r="P29" s="205">
        <v>10</v>
      </c>
      <c r="Q29" s="205">
        <v>0</v>
      </c>
      <c r="R29" s="97">
        <v>96979.51</v>
      </c>
    </row>
    <row r="30" spans="1:18" ht="14.25">
      <c r="A30" s="190">
        <v>22</v>
      </c>
      <c r="B30" s="138" t="s">
        <v>21</v>
      </c>
      <c r="C30" s="32"/>
      <c r="D30" s="183">
        <v>230</v>
      </c>
      <c r="E30" s="183">
        <v>0</v>
      </c>
      <c r="F30" s="97">
        <v>2117345.5</v>
      </c>
      <c r="G30" s="183">
        <v>46</v>
      </c>
      <c r="H30" s="183">
        <v>0</v>
      </c>
      <c r="I30" s="97">
        <v>427047.46</v>
      </c>
      <c r="J30" s="183">
        <v>58</v>
      </c>
      <c r="K30" s="183">
        <v>0</v>
      </c>
      <c r="L30" s="97">
        <v>529336.37</v>
      </c>
      <c r="M30" s="183">
        <v>58</v>
      </c>
      <c r="N30" s="183">
        <v>0</v>
      </c>
      <c r="O30" s="97">
        <v>529336.37</v>
      </c>
      <c r="P30" s="205">
        <v>68</v>
      </c>
      <c r="Q30" s="205">
        <v>0</v>
      </c>
      <c r="R30" s="97">
        <v>631625.3</v>
      </c>
    </row>
    <row r="31" spans="1:18" ht="14.25">
      <c r="A31" s="190">
        <v>23</v>
      </c>
      <c r="B31" s="138" t="s">
        <v>22</v>
      </c>
      <c r="C31" s="32"/>
      <c r="D31" s="183">
        <v>20</v>
      </c>
      <c r="E31" s="183">
        <v>0</v>
      </c>
      <c r="F31" s="97">
        <v>180462.48</v>
      </c>
      <c r="G31" s="183">
        <v>5</v>
      </c>
      <c r="H31" s="183">
        <v>0</v>
      </c>
      <c r="I31" s="97">
        <v>44464.31</v>
      </c>
      <c r="J31" s="183">
        <v>5</v>
      </c>
      <c r="K31" s="183">
        <v>0</v>
      </c>
      <c r="L31" s="97">
        <v>45115.62</v>
      </c>
      <c r="M31" s="183">
        <v>5</v>
      </c>
      <c r="N31" s="183">
        <v>0</v>
      </c>
      <c r="O31" s="97">
        <v>45115.62</v>
      </c>
      <c r="P31" s="205">
        <v>5</v>
      </c>
      <c r="Q31" s="205">
        <v>0</v>
      </c>
      <c r="R31" s="97">
        <v>45766.93</v>
      </c>
    </row>
    <row r="32" spans="1:18" ht="14.25">
      <c r="A32" s="190">
        <v>24</v>
      </c>
      <c r="B32" s="138" t="s">
        <v>23</v>
      </c>
      <c r="C32" s="32"/>
      <c r="D32" s="183">
        <v>67</v>
      </c>
      <c r="E32" s="183">
        <v>0</v>
      </c>
      <c r="F32" s="97">
        <v>689154.52</v>
      </c>
      <c r="G32" s="183">
        <v>19</v>
      </c>
      <c r="H32" s="183">
        <v>0</v>
      </c>
      <c r="I32" s="97">
        <v>196664.92</v>
      </c>
      <c r="J32" s="183">
        <v>17</v>
      </c>
      <c r="K32" s="183">
        <v>0</v>
      </c>
      <c r="L32" s="97">
        <v>171474.22</v>
      </c>
      <c r="M32" s="183">
        <v>16</v>
      </c>
      <c r="N32" s="183">
        <v>0</v>
      </c>
      <c r="O32" s="97">
        <v>156757.4</v>
      </c>
      <c r="P32" s="205">
        <v>15</v>
      </c>
      <c r="Q32" s="205">
        <v>0</v>
      </c>
      <c r="R32" s="97">
        <v>164257.98</v>
      </c>
    </row>
    <row r="33" spans="1:18" ht="14.25">
      <c r="A33" s="190">
        <v>25</v>
      </c>
      <c r="B33" s="138" t="s">
        <v>89</v>
      </c>
      <c r="C33" s="32"/>
      <c r="D33" s="183">
        <v>937</v>
      </c>
      <c r="E33" s="183">
        <v>0</v>
      </c>
      <c r="F33" s="97">
        <v>59303584.39</v>
      </c>
      <c r="G33" s="183">
        <v>236</v>
      </c>
      <c r="H33" s="183">
        <v>0</v>
      </c>
      <c r="I33" s="97">
        <v>14733074.3</v>
      </c>
      <c r="J33" s="183">
        <v>231</v>
      </c>
      <c r="K33" s="183">
        <v>0</v>
      </c>
      <c r="L33" s="97">
        <v>14602842.22</v>
      </c>
      <c r="M33" s="183">
        <v>231</v>
      </c>
      <c r="N33" s="183">
        <v>0</v>
      </c>
      <c r="O33" s="97">
        <v>15210519.22</v>
      </c>
      <c r="P33" s="205">
        <v>239</v>
      </c>
      <c r="Q33" s="205">
        <v>0</v>
      </c>
      <c r="R33" s="97">
        <v>14757148.65</v>
      </c>
    </row>
    <row r="34" spans="1:27" s="8" customFormat="1" ht="14.25">
      <c r="A34" s="190">
        <v>26</v>
      </c>
      <c r="B34" s="138" t="s">
        <v>90</v>
      </c>
      <c r="C34" s="32"/>
      <c r="D34" s="183">
        <v>482</v>
      </c>
      <c r="E34" s="183">
        <v>0</v>
      </c>
      <c r="F34" s="97">
        <v>5362892.28</v>
      </c>
      <c r="G34" s="183">
        <v>116</v>
      </c>
      <c r="H34" s="183">
        <v>0</v>
      </c>
      <c r="I34" s="97">
        <v>1251536.63</v>
      </c>
      <c r="J34" s="183">
        <v>119</v>
      </c>
      <c r="K34" s="183">
        <v>0</v>
      </c>
      <c r="L34" s="97">
        <v>1340723.07</v>
      </c>
      <c r="M34" s="183">
        <v>120</v>
      </c>
      <c r="N34" s="183">
        <v>0</v>
      </c>
      <c r="O34" s="97">
        <v>1340723.07</v>
      </c>
      <c r="P34" s="205">
        <v>127</v>
      </c>
      <c r="Q34" s="205">
        <v>0</v>
      </c>
      <c r="R34" s="97">
        <v>1429909.51</v>
      </c>
      <c r="S34" s="107"/>
      <c r="T34" s="107"/>
      <c r="U34" s="107"/>
      <c r="V34" s="107"/>
      <c r="W34" s="107"/>
      <c r="X34" s="107"/>
      <c r="Y34" s="107"/>
      <c r="Z34" s="86"/>
      <c r="AA34" s="86"/>
    </row>
    <row r="35" spans="1:18" ht="14.25">
      <c r="A35" s="190">
        <v>27</v>
      </c>
      <c r="B35" s="138" t="s">
        <v>24</v>
      </c>
      <c r="C35" s="32"/>
      <c r="D35" s="183">
        <v>1057</v>
      </c>
      <c r="E35" s="183">
        <v>0</v>
      </c>
      <c r="F35" s="97">
        <v>13564537.96</v>
      </c>
      <c r="G35" s="183">
        <v>257</v>
      </c>
      <c r="H35" s="183">
        <v>0</v>
      </c>
      <c r="I35" s="97">
        <v>3277661.83</v>
      </c>
      <c r="J35" s="183">
        <v>264</v>
      </c>
      <c r="K35" s="183">
        <v>0</v>
      </c>
      <c r="L35" s="97">
        <v>3391134.49</v>
      </c>
      <c r="M35" s="183">
        <v>264</v>
      </c>
      <c r="N35" s="183">
        <v>0</v>
      </c>
      <c r="O35" s="97">
        <v>3391134.49</v>
      </c>
      <c r="P35" s="205">
        <v>272</v>
      </c>
      <c r="Q35" s="205">
        <v>0</v>
      </c>
      <c r="R35" s="97">
        <v>3504607.15</v>
      </c>
    </row>
    <row r="36" spans="1:18" ht="14.25">
      <c r="A36" s="190">
        <v>28</v>
      </c>
      <c r="B36" s="138" t="s">
        <v>91</v>
      </c>
      <c r="C36" s="32"/>
      <c r="D36" s="183">
        <v>2895</v>
      </c>
      <c r="E36" s="183">
        <v>0</v>
      </c>
      <c r="F36" s="97">
        <v>295424235.98</v>
      </c>
      <c r="G36" s="183">
        <v>556</v>
      </c>
      <c r="H36" s="183">
        <v>0</v>
      </c>
      <c r="I36" s="97">
        <v>59074222.16</v>
      </c>
      <c r="J36" s="183">
        <v>859</v>
      </c>
      <c r="K36" s="183">
        <v>0</v>
      </c>
      <c r="L36" s="97">
        <v>89687318.88</v>
      </c>
      <c r="M36" s="183">
        <v>740</v>
      </c>
      <c r="N36" s="183">
        <v>0</v>
      </c>
      <c r="O36" s="97">
        <v>73814810.47</v>
      </c>
      <c r="P36" s="205">
        <v>740</v>
      </c>
      <c r="Q36" s="205">
        <v>0</v>
      </c>
      <c r="R36" s="97">
        <v>72847884.47</v>
      </c>
    </row>
    <row r="37" spans="1:18" ht="14.25">
      <c r="A37" s="190">
        <v>29</v>
      </c>
      <c r="B37" s="138" t="s">
        <v>92</v>
      </c>
      <c r="C37" s="32"/>
      <c r="D37" s="183">
        <v>1065</v>
      </c>
      <c r="E37" s="183">
        <v>0</v>
      </c>
      <c r="F37" s="97">
        <v>12192462.5</v>
      </c>
      <c r="G37" s="183">
        <v>255</v>
      </c>
      <c r="H37" s="183">
        <v>0</v>
      </c>
      <c r="I37" s="97">
        <v>2872133.89</v>
      </c>
      <c r="J37" s="183">
        <v>266</v>
      </c>
      <c r="K37" s="183">
        <v>0</v>
      </c>
      <c r="L37" s="97">
        <v>3048115.63</v>
      </c>
      <c r="M37" s="183">
        <v>278</v>
      </c>
      <c r="N37" s="183">
        <v>0</v>
      </c>
      <c r="O37" s="97">
        <v>4463092.04</v>
      </c>
      <c r="P37" s="205">
        <v>266</v>
      </c>
      <c r="Q37" s="205">
        <v>0</v>
      </c>
      <c r="R37" s="97">
        <v>1809120.94</v>
      </c>
    </row>
    <row r="38" spans="1:18" ht="28.5">
      <c r="A38" s="190">
        <v>30</v>
      </c>
      <c r="B38" s="138" t="s">
        <v>25</v>
      </c>
      <c r="C38" s="32"/>
      <c r="D38" s="183">
        <v>179</v>
      </c>
      <c r="E38" s="183">
        <v>0</v>
      </c>
      <c r="F38" s="97">
        <v>12668277.54</v>
      </c>
      <c r="G38" s="183">
        <v>47</v>
      </c>
      <c r="H38" s="183">
        <v>0</v>
      </c>
      <c r="I38" s="97">
        <v>3585509.31</v>
      </c>
      <c r="J38" s="183">
        <v>45</v>
      </c>
      <c r="K38" s="183">
        <v>0</v>
      </c>
      <c r="L38" s="97">
        <v>3167069.38</v>
      </c>
      <c r="M38" s="183">
        <v>45</v>
      </c>
      <c r="N38" s="183">
        <v>0</v>
      </c>
      <c r="O38" s="97">
        <v>3167069.38</v>
      </c>
      <c r="P38" s="205">
        <v>42</v>
      </c>
      <c r="Q38" s="205">
        <v>0</v>
      </c>
      <c r="R38" s="97">
        <v>2748629.47</v>
      </c>
    </row>
    <row r="39" spans="1:18" ht="28.5">
      <c r="A39" s="190">
        <v>31</v>
      </c>
      <c r="B39" s="138" t="s">
        <v>26</v>
      </c>
      <c r="C39" s="32"/>
      <c r="D39" s="183">
        <v>593</v>
      </c>
      <c r="E39" s="183">
        <v>0</v>
      </c>
      <c r="F39" s="97">
        <v>9839921.63</v>
      </c>
      <c r="G39" s="183">
        <v>161</v>
      </c>
      <c r="H39" s="183">
        <v>0</v>
      </c>
      <c r="I39" s="97">
        <v>2662097.86</v>
      </c>
      <c r="J39" s="183">
        <v>147</v>
      </c>
      <c r="K39" s="183">
        <v>0</v>
      </c>
      <c r="L39" s="97">
        <v>2450140.89</v>
      </c>
      <c r="M39" s="183">
        <v>148</v>
      </c>
      <c r="N39" s="183">
        <v>0</v>
      </c>
      <c r="O39" s="97">
        <v>2450140.89</v>
      </c>
      <c r="P39" s="205">
        <v>137</v>
      </c>
      <c r="Q39" s="205">
        <v>0</v>
      </c>
      <c r="R39" s="97">
        <v>2277541.99</v>
      </c>
    </row>
    <row r="40" spans="1:18" ht="14.25">
      <c r="A40" s="190">
        <v>32</v>
      </c>
      <c r="B40" s="138" t="s">
        <v>93</v>
      </c>
      <c r="C40" s="32"/>
      <c r="D40" s="183">
        <v>0</v>
      </c>
      <c r="E40" s="183">
        <v>0</v>
      </c>
      <c r="F40" s="97">
        <v>0</v>
      </c>
      <c r="G40" s="183">
        <v>0</v>
      </c>
      <c r="H40" s="183">
        <v>0</v>
      </c>
      <c r="I40" s="97">
        <v>0</v>
      </c>
      <c r="J40" s="183">
        <v>0</v>
      </c>
      <c r="K40" s="183">
        <v>0</v>
      </c>
      <c r="L40" s="97">
        <v>0</v>
      </c>
      <c r="M40" s="183">
        <v>0</v>
      </c>
      <c r="N40" s="183">
        <v>0</v>
      </c>
      <c r="O40" s="97">
        <v>0</v>
      </c>
      <c r="P40" s="205">
        <v>0</v>
      </c>
      <c r="Q40" s="205">
        <v>0</v>
      </c>
      <c r="R40" s="97">
        <v>0</v>
      </c>
    </row>
    <row r="41" spans="1:18" ht="14.25">
      <c r="A41" s="190">
        <v>33</v>
      </c>
      <c r="B41" s="138" t="s">
        <v>94</v>
      </c>
      <c r="C41" s="32"/>
      <c r="D41" s="183">
        <v>453</v>
      </c>
      <c r="E41" s="183">
        <v>0</v>
      </c>
      <c r="F41" s="97">
        <v>4074949.91</v>
      </c>
      <c r="G41" s="183">
        <v>117</v>
      </c>
      <c r="H41" s="183">
        <v>0</v>
      </c>
      <c r="I41" s="97">
        <v>1093626.4</v>
      </c>
      <c r="J41" s="183">
        <v>113</v>
      </c>
      <c r="K41" s="183">
        <v>0</v>
      </c>
      <c r="L41" s="97">
        <v>1001209.78</v>
      </c>
      <c r="M41" s="183">
        <v>113</v>
      </c>
      <c r="N41" s="183">
        <v>0</v>
      </c>
      <c r="O41" s="97">
        <v>1001209.78</v>
      </c>
      <c r="P41" s="205">
        <v>110</v>
      </c>
      <c r="Q41" s="205">
        <v>0</v>
      </c>
      <c r="R41" s="97">
        <v>978903.95</v>
      </c>
    </row>
    <row r="42" spans="1:18" ht="14.25">
      <c r="A42" s="190">
        <v>34</v>
      </c>
      <c r="B42" s="138" t="s">
        <v>87</v>
      </c>
      <c r="C42" s="32"/>
      <c r="D42" s="183">
        <v>0</v>
      </c>
      <c r="E42" s="183">
        <v>0</v>
      </c>
      <c r="F42" s="97">
        <v>0</v>
      </c>
      <c r="G42" s="183">
        <v>0</v>
      </c>
      <c r="H42" s="183">
        <v>0</v>
      </c>
      <c r="I42" s="97">
        <v>0</v>
      </c>
      <c r="J42" s="183">
        <v>0</v>
      </c>
      <c r="K42" s="183">
        <v>0</v>
      </c>
      <c r="L42" s="97">
        <v>0</v>
      </c>
      <c r="M42" s="183">
        <v>0</v>
      </c>
      <c r="N42" s="183">
        <v>0</v>
      </c>
      <c r="O42" s="97">
        <v>0</v>
      </c>
      <c r="P42" s="205">
        <v>0</v>
      </c>
      <c r="Q42" s="205">
        <v>0</v>
      </c>
      <c r="R42" s="97">
        <v>0</v>
      </c>
    </row>
    <row r="43" spans="1:18" ht="28.5">
      <c r="A43" s="190">
        <v>35</v>
      </c>
      <c r="B43" s="138" t="s">
        <v>95</v>
      </c>
      <c r="C43" s="32"/>
      <c r="D43" s="183">
        <v>0</v>
      </c>
      <c r="E43" s="183">
        <v>0</v>
      </c>
      <c r="F43" s="97">
        <v>0</v>
      </c>
      <c r="G43" s="183">
        <v>0</v>
      </c>
      <c r="H43" s="183">
        <v>0</v>
      </c>
      <c r="I43" s="97">
        <v>0</v>
      </c>
      <c r="J43" s="183">
        <v>0</v>
      </c>
      <c r="K43" s="183">
        <v>0</v>
      </c>
      <c r="L43" s="97">
        <v>0</v>
      </c>
      <c r="M43" s="183">
        <v>0</v>
      </c>
      <c r="N43" s="183">
        <v>0</v>
      </c>
      <c r="O43" s="97">
        <v>0</v>
      </c>
      <c r="P43" s="205">
        <v>0</v>
      </c>
      <c r="Q43" s="205">
        <v>0</v>
      </c>
      <c r="R43" s="97">
        <v>0</v>
      </c>
    </row>
    <row r="44" spans="1:18" ht="14.25">
      <c r="A44" s="190">
        <v>36</v>
      </c>
      <c r="B44" s="138" t="s">
        <v>96</v>
      </c>
      <c r="C44" s="32"/>
      <c r="D44" s="183">
        <v>233</v>
      </c>
      <c r="E44" s="183">
        <v>0</v>
      </c>
      <c r="F44" s="97">
        <v>986044.83</v>
      </c>
      <c r="G44" s="183">
        <v>54</v>
      </c>
      <c r="H44" s="183">
        <v>0</v>
      </c>
      <c r="I44" s="97">
        <v>246368.07</v>
      </c>
      <c r="J44" s="183">
        <v>58</v>
      </c>
      <c r="K44" s="183">
        <v>0</v>
      </c>
      <c r="L44" s="97">
        <v>240551.38</v>
      </c>
      <c r="M44" s="183">
        <v>58</v>
      </c>
      <c r="N44" s="183">
        <v>0</v>
      </c>
      <c r="O44" s="97">
        <v>240551.38</v>
      </c>
      <c r="P44" s="205">
        <v>63</v>
      </c>
      <c r="Q44" s="205">
        <v>0</v>
      </c>
      <c r="R44" s="97">
        <v>258574</v>
      </c>
    </row>
    <row r="45" spans="1:18" ht="14.25">
      <c r="A45" s="190">
        <v>37</v>
      </c>
      <c r="B45" s="138" t="s">
        <v>97</v>
      </c>
      <c r="C45" s="32"/>
      <c r="D45" s="183">
        <v>3403</v>
      </c>
      <c r="E45" s="183">
        <v>0</v>
      </c>
      <c r="F45" s="97">
        <v>30617232.3</v>
      </c>
      <c r="G45" s="183">
        <v>852</v>
      </c>
      <c r="H45" s="183">
        <v>0</v>
      </c>
      <c r="I45" s="97">
        <v>7717821.59</v>
      </c>
      <c r="J45" s="183">
        <v>849</v>
      </c>
      <c r="K45" s="183">
        <v>0</v>
      </c>
      <c r="L45" s="97">
        <v>7616135.6</v>
      </c>
      <c r="M45" s="183">
        <v>849</v>
      </c>
      <c r="N45" s="183">
        <v>0</v>
      </c>
      <c r="O45" s="97">
        <v>7616135.6</v>
      </c>
      <c r="P45" s="205">
        <v>853</v>
      </c>
      <c r="Q45" s="205">
        <v>0</v>
      </c>
      <c r="R45" s="97">
        <v>7667139.51</v>
      </c>
    </row>
    <row r="46" spans="1:18" ht="14.25">
      <c r="A46" s="190">
        <v>38</v>
      </c>
      <c r="B46" s="138" t="s">
        <v>27</v>
      </c>
      <c r="C46" s="32"/>
      <c r="D46" s="183">
        <v>2574</v>
      </c>
      <c r="E46" s="183">
        <v>0</v>
      </c>
      <c r="F46" s="97">
        <v>23331193.19</v>
      </c>
      <c r="G46" s="183">
        <v>643</v>
      </c>
      <c r="H46" s="183">
        <v>0</v>
      </c>
      <c r="I46" s="97">
        <v>5861048.88</v>
      </c>
      <c r="J46" s="183">
        <v>658</v>
      </c>
      <c r="K46" s="183">
        <v>0</v>
      </c>
      <c r="L46" s="97">
        <v>5830832.8</v>
      </c>
      <c r="M46" s="183">
        <v>636</v>
      </c>
      <c r="N46" s="183">
        <v>0</v>
      </c>
      <c r="O46" s="97">
        <v>5818220.14</v>
      </c>
      <c r="P46" s="205">
        <v>637</v>
      </c>
      <c r="Q46" s="205">
        <v>0</v>
      </c>
      <c r="R46" s="97">
        <v>5821091.37</v>
      </c>
    </row>
    <row r="47" spans="1:18" ht="14.25">
      <c r="A47" s="190">
        <v>39</v>
      </c>
      <c r="B47" s="138" t="s">
        <v>98</v>
      </c>
      <c r="C47" s="32"/>
      <c r="D47" s="183">
        <v>3137</v>
      </c>
      <c r="E47" s="183">
        <v>0</v>
      </c>
      <c r="F47" s="97">
        <v>30337949.49</v>
      </c>
      <c r="G47" s="183">
        <v>782</v>
      </c>
      <c r="H47" s="183">
        <v>0</v>
      </c>
      <c r="I47" s="97">
        <v>7515752.99</v>
      </c>
      <c r="J47" s="183">
        <v>787</v>
      </c>
      <c r="K47" s="183">
        <v>0</v>
      </c>
      <c r="L47" s="97">
        <v>7963724.2</v>
      </c>
      <c r="M47" s="183">
        <v>784</v>
      </c>
      <c r="N47" s="183">
        <v>0</v>
      </c>
      <c r="O47" s="97">
        <v>7813355.47</v>
      </c>
      <c r="P47" s="205">
        <v>784</v>
      </c>
      <c r="Q47" s="205">
        <v>0</v>
      </c>
      <c r="R47" s="97">
        <v>7045116.83</v>
      </c>
    </row>
    <row r="48" spans="1:18" ht="14.25">
      <c r="A48" s="190">
        <v>40</v>
      </c>
      <c r="B48" s="138" t="s">
        <v>99</v>
      </c>
      <c r="C48" s="32"/>
      <c r="D48" s="183">
        <v>2962</v>
      </c>
      <c r="E48" s="183">
        <v>0</v>
      </c>
      <c r="F48" s="97">
        <v>27985844.2</v>
      </c>
      <c r="G48" s="183">
        <v>755</v>
      </c>
      <c r="H48" s="183">
        <v>0</v>
      </c>
      <c r="I48" s="97">
        <v>7122579.96</v>
      </c>
      <c r="J48" s="183">
        <v>740</v>
      </c>
      <c r="K48" s="183">
        <v>0</v>
      </c>
      <c r="L48" s="97">
        <v>6996461.05</v>
      </c>
      <c r="M48" s="183">
        <v>740</v>
      </c>
      <c r="N48" s="183">
        <v>0</v>
      </c>
      <c r="O48" s="97">
        <v>6996461.05</v>
      </c>
      <c r="P48" s="205">
        <v>727</v>
      </c>
      <c r="Q48" s="205">
        <v>0</v>
      </c>
      <c r="R48" s="97">
        <v>6870342.14</v>
      </c>
    </row>
    <row r="49" spans="1:18" ht="14.25">
      <c r="A49" s="190">
        <v>41</v>
      </c>
      <c r="B49" s="138" t="s">
        <v>28</v>
      </c>
      <c r="C49" s="32"/>
      <c r="D49" s="183">
        <v>0</v>
      </c>
      <c r="E49" s="183">
        <v>0</v>
      </c>
      <c r="F49" s="97">
        <v>0</v>
      </c>
      <c r="G49" s="183">
        <v>0</v>
      </c>
      <c r="H49" s="183">
        <v>0</v>
      </c>
      <c r="I49" s="97">
        <v>0</v>
      </c>
      <c r="J49" s="183">
        <v>0</v>
      </c>
      <c r="K49" s="183">
        <v>0</v>
      </c>
      <c r="L49" s="97">
        <v>0</v>
      </c>
      <c r="M49" s="183">
        <v>0</v>
      </c>
      <c r="N49" s="183">
        <v>0</v>
      </c>
      <c r="O49" s="97">
        <v>0</v>
      </c>
      <c r="P49" s="205">
        <v>0</v>
      </c>
      <c r="Q49" s="205">
        <v>0</v>
      </c>
      <c r="R49" s="97">
        <v>0</v>
      </c>
    </row>
    <row r="50" spans="1:18" ht="28.5">
      <c r="A50" s="190">
        <v>42</v>
      </c>
      <c r="B50" s="138" t="s">
        <v>29</v>
      </c>
      <c r="C50" s="32"/>
      <c r="D50" s="183">
        <v>0</v>
      </c>
      <c r="E50" s="183">
        <v>0</v>
      </c>
      <c r="F50" s="97">
        <v>0</v>
      </c>
      <c r="G50" s="183">
        <v>0</v>
      </c>
      <c r="H50" s="183">
        <v>0</v>
      </c>
      <c r="I50" s="97">
        <v>0</v>
      </c>
      <c r="J50" s="183">
        <v>0</v>
      </c>
      <c r="K50" s="183">
        <v>0</v>
      </c>
      <c r="L50" s="97">
        <v>0</v>
      </c>
      <c r="M50" s="183">
        <v>0</v>
      </c>
      <c r="N50" s="183">
        <v>0</v>
      </c>
      <c r="O50" s="97">
        <v>0</v>
      </c>
      <c r="P50" s="205">
        <v>0</v>
      </c>
      <c r="Q50" s="205">
        <v>0</v>
      </c>
      <c r="R50" s="97">
        <v>0</v>
      </c>
    </row>
    <row r="51" spans="1:18" ht="14.25">
      <c r="A51" s="190">
        <v>43</v>
      </c>
      <c r="B51" s="138" t="s">
        <v>30</v>
      </c>
      <c r="C51" s="32"/>
      <c r="D51" s="183">
        <v>131</v>
      </c>
      <c r="E51" s="183">
        <v>0</v>
      </c>
      <c r="F51" s="97">
        <v>1157282.11</v>
      </c>
      <c r="G51" s="183">
        <v>33</v>
      </c>
      <c r="H51" s="183">
        <v>0</v>
      </c>
      <c r="I51" s="97">
        <v>292805.7</v>
      </c>
      <c r="J51" s="183">
        <v>33</v>
      </c>
      <c r="K51" s="183">
        <v>0</v>
      </c>
      <c r="L51" s="97">
        <v>289320.53</v>
      </c>
      <c r="M51" s="183">
        <v>33</v>
      </c>
      <c r="N51" s="183">
        <v>0</v>
      </c>
      <c r="O51" s="97">
        <v>289320.53</v>
      </c>
      <c r="P51" s="205">
        <v>32</v>
      </c>
      <c r="Q51" s="205">
        <v>0</v>
      </c>
      <c r="R51" s="97">
        <v>285835.35</v>
      </c>
    </row>
    <row r="52" spans="1:18" ht="14.25">
      <c r="A52" s="190">
        <v>44</v>
      </c>
      <c r="B52" s="138" t="s">
        <v>31</v>
      </c>
      <c r="C52" s="32"/>
      <c r="D52" s="183">
        <v>782</v>
      </c>
      <c r="E52" s="183">
        <v>0</v>
      </c>
      <c r="F52" s="97">
        <v>13833373.83</v>
      </c>
      <c r="G52" s="183">
        <v>186</v>
      </c>
      <c r="H52" s="183">
        <v>0</v>
      </c>
      <c r="I52" s="97">
        <v>3207147.53</v>
      </c>
      <c r="J52" s="183">
        <v>196</v>
      </c>
      <c r="K52" s="183">
        <v>0</v>
      </c>
      <c r="L52" s="97">
        <v>3309254.53</v>
      </c>
      <c r="M52" s="183">
        <v>196</v>
      </c>
      <c r="N52" s="183">
        <v>0</v>
      </c>
      <c r="O52" s="97">
        <v>3309254.53</v>
      </c>
      <c r="P52" s="205">
        <v>204</v>
      </c>
      <c r="Q52" s="205">
        <v>0</v>
      </c>
      <c r="R52" s="97">
        <v>4007717.24</v>
      </c>
    </row>
    <row r="53" spans="1:18" ht="14.25">
      <c r="A53" s="190">
        <v>45</v>
      </c>
      <c r="B53" s="138" t="s">
        <v>146</v>
      </c>
      <c r="C53" s="32"/>
      <c r="D53" s="183">
        <v>604</v>
      </c>
      <c r="E53" s="183">
        <v>0</v>
      </c>
      <c r="F53" s="97">
        <v>5614247.51</v>
      </c>
      <c r="G53" s="183">
        <v>178</v>
      </c>
      <c r="H53" s="183">
        <v>0</v>
      </c>
      <c r="I53" s="97">
        <v>1586800.08</v>
      </c>
      <c r="J53" s="183">
        <v>144</v>
      </c>
      <c r="K53" s="183">
        <v>0</v>
      </c>
      <c r="L53" s="97">
        <v>1364906.89</v>
      </c>
      <c r="M53" s="183">
        <v>144</v>
      </c>
      <c r="N53" s="183">
        <v>0</v>
      </c>
      <c r="O53" s="97">
        <v>1364906.89</v>
      </c>
      <c r="P53" s="205">
        <v>138</v>
      </c>
      <c r="Q53" s="205">
        <v>0</v>
      </c>
      <c r="R53" s="97">
        <v>1297633.65</v>
      </c>
    </row>
    <row r="54" spans="1:18" ht="14.25">
      <c r="A54" s="190">
        <v>46</v>
      </c>
      <c r="B54" s="138" t="s">
        <v>147</v>
      </c>
      <c r="C54" s="32"/>
      <c r="D54" s="183">
        <v>579</v>
      </c>
      <c r="E54" s="183">
        <v>0</v>
      </c>
      <c r="F54" s="97">
        <v>6973841.72</v>
      </c>
      <c r="G54" s="183">
        <v>164</v>
      </c>
      <c r="H54" s="183">
        <v>0</v>
      </c>
      <c r="I54" s="97">
        <v>1972977.3</v>
      </c>
      <c r="J54" s="183">
        <v>143</v>
      </c>
      <c r="K54" s="183">
        <v>0</v>
      </c>
      <c r="L54" s="97">
        <v>1744188.67</v>
      </c>
      <c r="M54" s="183">
        <v>137</v>
      </c>
      <c r="N54" s="183">
        <v>0</v>
      </c>
      <c r="O54" s="97">
        <v>1744188.67</v>
      </c>
      <c r="P54" s="205">
        <v>135</v>
      </c>
      <c r="Q54" s="205">
        <v>0</v>
      </c>
      <c r="R54" s="97">
        <v>1512487.08</v>
      </c>
    </row>
    <row r="55" spans="1:18" ht="14.25">
      <c r="A55" s="190">
        <v>47</v>
      </c>
      <c r="B55" s="138" t="s">
        <v>32</v>
      </c>
      <c r="C55" s="32"/>
      <c r="D55" s="183">
        <v>0</v>
      </c>
      <c r="E55" s="183">
        <v>0</v>
      </c>
      <c r="F55" s="97">
        <v>0</v>
      </c>
      <c r="G55" s="183">
        <v>0</v>
      </c>
      <c r="H55" s="183">
        <v>0</v>
      </c>
      <c r="I55" s="97">
        <v>0</v>
      </c>
      <c r="J55" s="183">
        <v>0</v>
      </c>
      <c r="K55" s="183">
        <v>0</v>
      </c>
      <c r="L55" s="97">
        <v>0</v>
      </c>
      <c r="M55" s="183">
        <v>0</v>
      </c>
      <c r="N55" s="183">
        <v>0</v>
      </c>
      <c r="O55" s="97">
        <v>0</v>
      </c>
      <c r="P55" s="205">
        <v>0</v>
      </c>
      <c r="Q55" s="205">
        <v>0</v>
      </c>
      <c r="R55" s="97">
        <v>0</v>
      </c>
    </row>
    <row r="56" spans="1:18" ht="14.25">
      <c r="A56" s="190">
        <v>48</v>
      </c>
      <c r="B56" s="138" t="s">
        <v>100</v>
      </c>
      <c r="C56" s="32"/>
      <c r="D56" s="183">
        <v>15</v>
      </c>
      <c r="E56" s="183">
        <v>0</v>
      </c>
      <c r="F56" s="97">
        <v>131436.1</v>
      </c>
      <c r="G56" s="183">
        <v>0</v>
      </c>
      <c r="H56" s="183">
        <v>0</v>
      </c>
      <c r="I56" s="97">
        <v>0</v>
      </c>
      <c r="J56" s="183">
        <v>0</v>
      </c>
      <c r="K56" s="183">
        <v>0</v>
      </c>
      <c r="L56" s="97">
        <v>0</v>
      </c>
      <c r="M56" s="183">
        <v>0</v>
      </c>
      <c r="N56" s="183">
        <v>0</v>
      </c>
      <c r="O56" s="97">
        <v>0</v>
      </c>
      <c r="P56" s="205">
        <v>15</v>
      </c>
      <c r="Q56" s="205">
        <v>0</v>
      </c>
      <c r="R56" s="97">
        <v>131436.1</v>
      </c>
    </row>
    <row r="57" spans="1:18" ht="14.25">
      <c r="A57" s="190">
        <v>49</v>
      </c>
      <c r="B57" s="138" t="s">
        <v>149</v>
      </c>
      <c r="C57" s="32"/>
      <c r="D57" s="183">
        <v>0</v>
      </c>
      <c r="E57" s="183">
        <v>0</v>
      </c>
      <c r="F57" s="97">
        <v>0</v>
      </c>
      <c r="G57" s="183">
        <v>0</v>
      </c>
      <c r="H57" s="183">
        <v>0</v>
      </c>
      <c r="I57" s="97">
        <v>0</v>
      </c>
      <c r="J57" s="183">
        <v>0</v>
      </c>
      <c r="K57" s="183">
        <v>0</v>
      </c>
      <c r="L57" s="97">
        <v>0</v>
      </c>
      <c r="M57" s="183">
        <v>0</v>
      </c>
      <c r="N57" s="183">
        <v>0</v>
      </c>
      <c r="O57" s="97">
        <v>0</v>
      </c>
      <c r="P57" s="205">
        <v>0</v>
      </c>
      <c r="Q57" s="205">
        <v>0</v>
      </c>
      <c r="R57" s="97">
        <v>0</v>
      </c>
    </row>
    <row r="58" spans="1:18" ht="14.25">
      <c r="A58" s="190">
        <v>50</v>
      </c>
      <c r="B58" s="138" t="s">
        <v>148</v>
      </c>
      <c r="C58" s="32"/>
      <c r="D58" s="183">
        <v>200</v>
      </c>
      <c r="E58" s="183">
        <v>0</v>
      </c>
      <c r="F58" s="97">
        <v>24263135.46</v>
      </c>
      <c r="G58" s="183">
        <v>67</v>
      </c>
      <c r="H58" s="183">
        <v>0</v>
      </c>
      <c r="I58" s="97">
        <v>8645446.69</v>
      </c>
      <c r="J58" s="183">
        <v>45</v>
      </c>
      <c r="K58" s="183">
        <v>0</v>
      </c>
      <c r="L58" s="97">
        <v>5216681.9</v>
      </c>
      <c r="M58" s="183">
        <v>45</v>
      </c>
      <c r="N58" s="183">
        <v>0</v>
      </c>
      <c r="O58" s="97">
        <v>5189460.9</v>
      </c>
      <c r="P58" s="205">
        <v>43</v>
      </c>
      <c r="Q58" s="205">
        <v>0</v>
      </c>
      <c r="R58" s="97">
        <v>5211545.97</v>
      </c>
    </row>
    <row r="59" spans="1:18" ht="14.25">
      <c r="A59" s="190">
        <v>51</v>
      </c>
      <c r="B59" s="138" t="s">
        <v>101</v>
      </c>
      <c r="C59" s="32"/>
      <c r="D59" s="183">
        <v>99</v>
      </c>
      <c r="E59" s="183">
        <v>0</v>
      </c>
      <c r="F59" s="97">
        <v>1439367.47</v>
      </c>
      <c r="G59" s="183">
        <v>29</v>
      </c>
      <c r="H59" s="183">
        <v>0</v>
      </c>
      <c r="I59" s="97">
        <v>406749.06</v>
      </c>
      <c r="J59" s="183">
        <v>21</v>
      </c>
      <c r="K59" s="183">
        <v>0</v>
      </c>
      <c r="L59" s="97">
        <v>339841.87</v>
      </c>
      <c r="M59" s="183">
        <v>25</v>
      </c>
      <c r="N59" s="183">
        <v>0</v>
      </c>
      <c r="O59" s="97">
        <v>359841.87</v>
      </c>
      <c r="P59" s="205">
        <v>24</v>
      </c>
      <c r="Q59" s="205">
        <v>0</v>
      </c>
      <c r="R59" s="97">
        <v>332934.67</v>
      </c>
    </row>
    <row r="60" spans="1:18" ht="14.25">
      <c r="A60" s="190">
        <v>52</v>
      </c>
      <c r="B60" s="138" t="s">
        <v>33</v>
      </c>
      <c r="C60" s="32"/>
      <c r="D60" s="183">
        <v>0</v>
      </c>
      <c r="E60" s="183">
        <v>0</v>
      </c>
      <c r="F60" s="97">
        <v>0</v>
      </c>
      <c r="G60" s="183">
        <v>0</v>
      </c>
      <c r="H60" s="183">
        <v>0</v>
      </c>
      <c r="I60" s="97">
        <v>0</v>
      </c>
      <c r="J60" s="183">
        <v>0</v>
      </c>
      <c r="K60" s="183">
        <v>0</v>
      </c>
      <c r="L60" s="97">
        <v>0</v>
      </c>
      <c r="M60" s="183">
        <v>0</v>
      </c>
      <c r="N60" s="183">
        <v>0</v>
      </c>
      <c r="O60" s="97">
        <v>0</v>
      </c>
      <c r="P60" s="205">
        <v>0</v>
      </c>
      <c r="Q60" s="205">
        <v>0</v>
      </c>
      <c r="R60" s="97">
        <v>0</v>
      </c>
    </row>
    <row r="61" spans="1:18" ht="14.25">
      <c r="A61" s="190">
        <v>53</v>
      </c>
      <c r="B61" s="138" t="s">
        <v>34</v>
      </c>
      <c r="C61" s="32"/>
      <c r="D61" s="183">
        <v>180</v>
      </c>
      <c r="E61" s="183">
        <v>0</v>
      </c>
      <c r="F61" s="97">
        <v>17227145.64</v>
      </c>
      <c r="G61" s="183">
        <v>48</v>
      </c>
      <c r="H61" s="183">
        <v>0</v>
      </c>
      <c r="I61" s="97">
        <v>4517007.96</v>
      </c>
      <c r="J61" s="183">
        <v>45</v>
      </c>
      <c r="K61" s="183">
        <v>0</v>
      </c>
      <c r="L61" s="97">
        <v>4306786.41</v>
      </c>
      <c r="M61" s="183">
        <v>45</v>
      </c>
      <c r="N61" s="183">
        <v>0</v>
      </c>
      <c r="O61" s="97">
        <v>4306786.41</v>
      </c>
      <c r="P61" s="205">
        <v>42</v>
      </c>
      <c r="Q61" s="205">
        <v>0</v>
      </c>
      <c r="R61" s="97">
        <v>4096564.86</v>
      </c>
    </row>
    <row r="62" spans="1:18" ht="14.25">
      <c r="A62" s="190">
        <v>54</v>
      </c>
      <c r="B62" s="138" t="s">
        <v>61</v>
      </c>
      <c r="C62" s="32"/>
      <c r="D62" s="183">
        <v>641</v>
      </c>
      <c r="E62" s="183">
        <v>0</v>
      </c>
      <c r="F62" s="97">
        <v>60326834.07</v>
      </c>
      <c r="G62" s="183">
        <v>172</v>
      </c>
      <c r="H62" s="183">
        <v>0</v>
      </c>
      <c r="I62" s="97">
        <v>16935359.56</v>
      </c>
      <c r="J62" s="183">
        <v>172</v>
      </c>
      <c r="K62" s="183">
        <v>0</v>
      </c>
      <c r="L62" s="97">
        <v>16844047.1</v>
      </c>
      <c r="M62" s="183">
        <v>169</v>
      </c>
      <c r="N62" s="183">
        <v>0</v>
      </c>
      <c r="O62" s="97">
        <v>16759438.91</v>
      </c>
      <c r="P62" s="205">
        <v>128</v>
      </c>
      <c r="Q62" s="205">
        <v>0</v>
      </c>
      <c r="R62" s="97">
        <v>9787988.5</v>
      </c>
    </row>
    <row r="63" spans="1:18" ht="14.25">
      <c r="A63" s="190">
        <v>55</v>
      </c>
      <c r="B63" s="138" t="s">
        <v>102</v>
      </c>
      <c r="C63" s="32"/>
      <c r="D63" s="183">
        <v>0</v>
      </c>
      <c r="E63" s="183">
        <v>0</v>
      </c>
      <c r="F63" s="97">
        <v>0</v>
      </c>
      <c r="G63" s="183">
        <v>0</v>
      </c>
      <c r="H63" s="183">
        <v>0</v>
      </c>
      <c r="I63" s="97">
        <v>0</v>
      </c>
      <c r="J63" s="183">
        <v>0</v>
      </c>
      <c r="K63" s="183">
        <v>0</v>
      </c>
      <c r="L63" s="97">
        <v>0</v>
      </c>
      <c r="M63" s="183">
        <v>0</v>
      </c>
      <c r="N63" s="183">
        <v>0</v>
      </c>
      <c r="O63" s="97">
        <v>0</v>
      </c>
      <c r="P63" s="205">
        <v>0</v>
      </c>
      <c r="Q63" s="205">
        <v>0</v>
      </c>
      <c r="R63" s="97">
        <v>0</v>
      </c>
    </row>
    <row r="64" spans="1:18" ht="14.25">
      <c r="A64" s="190">
        <v>56</v>
      </c>
      <c r="B64" s="138" t="s">
        <v>103</v>
      </c>
      <c r="C64" s="32"/>
      <c r="D64" s="183">
        <v>0</v>
      </c>
      <c r="E64" s="183">
        <v>0</v>
      </c>
      <c r="F64" s="97">
        <v>0</v>
      </c>
      <c r="G64" s="183">
        <v>0</v>
      </c>
      <c r="H64" s="183">
        <v>0</v>
      </c>
      <c r="I64" s="97">
        <v>0</v>
      </c>
      <c r="J64" s="183">
        <v>0</v>
      </c>
      <c r="K64" s="183">
        <v>0</v>
      </c>
      <c r="L64" s="97">
        <v>0</v>
      </c>
      <c r="M64" s="183">
        <v>0</v>
      </c>
      <c r="N64" s="183">
        <v>0</v>
      </c>
      <c r="O64" s="97">
        <v>0</v>
      </c>
      <c r="P64" s="205">
        <v>0</v>
      </c>
      <c r="Q64" s="205">
        <v>0</v>
      </c>
      <c r="R64" s="97">
        <v>0</v>
      </c>
    </row>
    <row r="65" spans="1:18" ht="14.25">
      <c r="A65" s="190">
        <v>57</v>
      </c>
      <c r="B65" s="138" t="s">
        <v>150</v>
      </c>
      <c r="C65" s="32"/>
      <c r="D65" s="183">
        <v>0</v>
      </c>
      <c r="E65" s="183">
        <v>0</v>
      </c>
      <c r="F65" s="97">
        <v>0</v>
      </c>
      <c r="G65" s="183">
        <v>0</v>
      </c>
      <c r="H65" s="183">
        <v>0</v>
      </c>
      <c r="I65" s="97">
        <v>0</v>
      </c>
      <c r="J65" s="183">
        <v>0</v>
      </c>
      <c r="K65" s="183">
        <v>0</v>
      </c>
      <c r="L65" s="97">
        <v>0</v>
      </c>
      <c r="M65" s="183">
        <v>0</v>
      </c>
      <c r="N65" s="183">
        <v>0</v>
      </c>
      <c r="O65" s="97">
        <v>0</v>
      </c>
      <c r="P65" s="205">
        <v>0</v>
      </c>
      <c r="Q65" s="205">
        <v>0</v>
      </c>
      <c r="R65" s="97">
        <v>0</v>
      </c>
    </row>
    <row r="66" spans="1:18" ht="14.25">
      <c r="A66" s="190">
        <v>58</v>
      </c>
      <c r="B66" s="138" t="s">
        <v>104</v>
      </c>
      <c r="C66" s="32"/>
      <c r="D66" s="183">
        <v>29</v>
      </c>
      <c r="E66" s="183">
        <v>0</v>
      </c>
      <c r="F66" s="97">
        <v>1209207.54</v>
      </c>
      <c r="G66" s="183">
        <v>7</v>
      </c>
      <c r="H66" s="183">
        <v>0</v>
      </c>
      <c r="I66" s="97">
        <v>292225.15</v>
      </c>
      <c r="J66" s="183">
        <v>7</v>
      </c>
      <c r="K66" s="183">
        <v>0</v>
      </c>
      <c r="L66" s="97">
        <v>292225.16</v>
      </c>
      <c r="M66" s="183">
        <v>7</v>
      </c>
      <c r="N66" s="183">
        <v>0</v>
      </c>
      <c r="O66" s="97">
        <v>292225.16</v>
      </c>
      <c r="P66" s="205">
        <v>8</v>
      </c>
      <c r="Q66" s="205">
        <v>0</v>
      </c>
      <c r="R66" s="97">
        <v>332532.07</v>
      </c>
    </row>
    <row r="67" spans="1:18" ht="14.25">
      <c r="A67" s="190">
        <v>59</v>
      </c>
      <c r="B67" s="138" t="s">
        <v>105</v>
      </c>
      <c r="C67" s="32"/>
      <c r="D67" s="183">
        <v>42</v>
      </c>
      <c r="E67" s="183">
        <v>0</v>
      </c>
      <c r="F67" s="97">
        <v>822772.78</v>
      </c>
      <c r="G67" s="183">
        <v>13</v>
      </c>
      <c r="H67" s="183">
        <v>0</v>
      </c>
      <c r="I67" s="97">
        <v>254392.45</v>
      </c>
      <c r="J67" s="183">
        <v>10</v>
      </c>
      <c r="K67" s="183">
        <v>0</v>
      </c>
      <c r="L67" s="97">
        <v>197465.45</v>
      </c>
      <c r="M67" s="183">
        <v>14</v>
      </c>
      <c r="N67" s="183">
        <v>0</v>
      </c>
      <c r="O67" s="97">
        <v>272182.19</v>
      </c>
      <c r="P67" s="205">
        <v>5</v>
      </c>
      <c r="Q67" s="205">
        <v>0</v>
      </c>
      <c r="R67" s="97">
        <v>98732.69</v>
      </c>
    </row>
    <row r="68" spans="1:18" ht="14.25">
      <c r="A68" s="190">
        <v>60</v>
      </c>
      <c r="B68" s="138" t="s">
        <v>106</v>
      </c>
      <c r="C68" s="32"/>
      <c r="D68" s="183">
        <v>0</v>
      </c>
      <c r="E68" s="183">
        <v>0</v>
      </c>
      <c r="F68" s="97">
        <v>0</v>
      </c>
      <c r="G68" s="183">
        <v>0</v>
      </c>
      <c r="H68" s="183">
        <v>0</v>
      </c>
      <c r="I68" s="97">
        <v>0</v>
      </c>
      <c r="J68" s="183">
        <v>0</v>
      </c>
      <c r="K68" s="183">
        <v>0</v>
      </c>
      <c r="L68" s="97">
        <v>0</v>
      </c>
      <c r="M68" s="183">
        <v>0</v>
      </c>
      <c r="N68" s="183">
        <v>0</v>
      </c>
      <c r="O68" s="97">
        <v>0</v>
      </c>
      <c r="P68" s="205">
        <v>0</v>
      </c>
      <c r="Q68" s="205">
        <v>0</v>
      </c>
      <c r="R68" s="97">
        <v>0</v>
      </c>
    </row>
    <row r="69" spans="1:18" ht="14.25">
      <c r="A69" s="190">
        <v>61</v>
      </c>
      <c r="B69" s="138" t="s">
        <v>107</v>
      </c>
      <c r="C69" s="32"/>
      <c r="D69" s="183">
        <v>0</v>
      </c>
      <c r="E69" s="183">
        <v>0</v>
      </c>
      <c r="F69" s="97">
        <v>0</v>
      </c>
      <c r="G69" s="183">
        <v>0</v>
      </c>
      <c r="H69" s="183">
        <v>0</v>
      </c>
      <c r="I69" s="97">
        <v>0</v>
      </c>
      <c r="J69" s="183">
        <v>0</v>
      </c>
      <c r="K69" s="183">
        <v>0</v>
      </c>
      <c r="L69" s="97">
        <v>0</v>
      </c>
      <c r="M69" s="183">
        <v>0</v>
      </c>
      <c r="N69" s="183">
        <v>0</v>
      </c>
      <c r="O69" s="97">
        <v>0</v>
      </c>
      <c r="P69" s="205">
        <v>0</v>
      </c>
      <c r="Q69" s="205">
        <v>0</v>
      </c>
      <c r="R69" s="97">
        <v>0</v>
      </c>
    </row>
    <row r="70" spans="1:18" ht="14.25">
      <c r="A70" s="190">
        <v>62</v>
      </c>
      <c r="B70" s="138" t="s">
        <v>108</v>
      </c>
      <c r="C70" s="32"/>
      <c r="D70" s="183">
        <v>0</v>
      </c>
      <c r="E70" s="183">
        <v>0</v>
      </c>
      <c r="F70" s="97">
        <v>0</v>
      </c>
      <c r="G70" s="183">
        <v>0</v>
      </c>
      <c r="H70" s="183">
        <v>0</v>
      </c>
      <c r="I70" s="97">
        <v>0</v>
      </c>
      <c r="J70" s="183">
        <v>0</v>
      </c>
      <c r="K70" s="183">
        <v>0</v>
      </c>
      <c r="L70" s="97">
        <v>0</v>
      </c>
      <c r="M70" s="183">
        <v>0</v>
      </c>
      <c r="N70" s="183">
        <v>0</v>
      </c>
      <c r="O70" s="97">
        <v>0</v>
      </c>
      <c r="P70" s="205">
        <v>0</v>
      </c>
      <c r="Q70" s="205">
        <v>0</v>
      </c>
      <c r="R70" s="97">
        <v>0</v>
      </c>
    </row>
    <row r="71" spans="1:25" s="86" customFormat="1" ht="15" customHeight="1">
      <c r="A71" s="190">
        <v>63</v>
      </c>
      <c r="B71" s="138" t="s">
        <v>109</v>
      </c>
      <c r="C71" s="96"/>
      <c r="D71" s="183">
        <v>4</v>
      </c>
      <c r="E71" s="183">
        <v>0</v>
      </c>
      <c r="F71" s="97">
        <v>166985.79</v>
      </c>
      <c r="G71" s="183">
        <v>1</v>
      </c>
      <c r="H71" s="183">
        <v>0</v>
      </c>
      <c r="I71" s="97">
        <v>41746.45</v>
      </c>
      <c r="J71" s="183">
        <v>1</v>
      </c>
      <c r="K71" s="183">
        <v>0</v>
      </c>
      <c r="L71" s="97">
        <v>49698.14</v>
      </c>
      <c r="M71" s="183">
        <v>1</v>
      </c>
      <c r="N71" s="183">
        <v>0</v>
      </c>
      <c r="O71" s="97">
        <v>34788.71</v>
      </c>
      <c r="P71" s="205">
        <v>1</v>
      </c>
      <c r="Q71" s="205">
        <v>0</v>
      </c>
      <c r="R71" s="97">
        <v>40752.49</v>
      </c>
      <c r="S71" s="107"/>
      <c r="T71" s="107"/>
      <c r="U71" s="107"/>
      <c r="V71" s="107"/>
      <c r="W71" s="107"/>
      <c r="X71" s="107"/>
      <c r="Y71" s="107"/>
    </row>
    <row r="72" spans="1:25" s="86" customFormat="1" ht="15" customHeight="1">
      <c r="A72" s="190">
        <v>64</v>
      </c>
      <c r="B72" s="138" t="s">
        <v>110</v>
      </c>
      <c r="C72" s="96"/>
      <c r="D72" s="183">
        <v>41</v>
      </c>
      <c r="E72" s="183">
        <v>0</v>
      </c>
      <c r="F72" s="97">
        <v>390824.86</v>
      </c>
      <c r="G72" s="183">
        <v>12</v>
      </c>
      <c r="H72" s="183">
        <v>0</v>
      </c>
      <c r="I72" s="97">
        <v>120751.61</v>
      </c>
      <c r="J72" s="183">
        <v>9</v>
      </c>
      <c r="K72" s="183">
        <v>0</v>
      </c>
      <c r="L72" s="97">
        <v>86765.07</v>
      </c>
      <c r="M72" s="183">
        <v>10</v>
      </c>
      <c r="N72" s="183">
        <v>0</v>
      </c>
      <c r="O72" s="97">
        <v>86882.81</v>
      </c>
      <c r="P72" s="205">
        <v>10</v>
      </c>
      <c r="Q72" s="205">
        <v>0</v>
      </c>
      <c r="R72" s="97">
        <v>96425.37</v>
      </c>
      <c r="S72" s="107"/>
      <c r="T72" s="107"/>
      <c r="U72" s="107"/>
      <c r="V72" s="107"/>
      <c r="W72" s="107"/>
      <c r="X72" s="107"/>
      <c r="Y72" s="107"/>
    </row>
    <row r="73" spans="1:25" s="86" customFormat="1" ht="15" customHeight="1">
      <c r="A73" s="190">
        <v>65</v>
      </c>
      <c r="B73" s="138" t="s">
        <v>111</v>
      </c>
      <c r="C73" s="96"/>
      <c r="D73" s="183">
        <v>0</v>
      </c>
      <c r="E73" s="183">
        <v>0</v>
      </c>
      <c r="F73" s="97">
        <v>0</v>
      </c>
      <c r="G73" s="183">
        <v>0</v>
      </c>
      <c r="H73" s="183">
        <v>0</v>
      </c>
      <c r="I73" s="97">
        <v>0</v>
      </c>
      <c r="J73" s="183">
        <v>0</v>
      </c>
      <c r="K73" s="183">
        <v>0</v>
      </c>
      <c r="L73" s="97">
        <v>0</v>
      </c>
      <c r="M73" s="183">
        <v>0</v>
      </c>
      <c r="N73" s="183">
        <v>0</v>
      </c>
      <c r="O73" s="97">
        <v>0</v>
      </c>
      <c r="P73" s="205">
        <v>0</v>
      </c>
      <c r="Q73" s="205">
        <v>0</v>
      </c>
      <c r="R73" s="97">
        <v>0</v>
      </c>
      <c r="S73" s="107"/>
      <c r="T73" s="107"/>
      <c r="U73" s="107"/>
      <c r="V73" s="107"/>
      <c r="W73" s="107"/>
      <c r="X73" s="107"/>
      <c r="Y73" s="107"/>
    </row>
    <row r="74" spans="1:25" s="86" customFormat="1" ht="14.25">
      <c r="A74" s="190">
        <v>66</v>
      </c>
      <c r="B74" s="138" t="s">
        <v>112</v>
      </c>
      <c r="C74" s="95">
        <v>0</v>
      </c>
      <c r="D74" s="183">
        <v>0</v>
      </c>
      <c r="E74" s="183">
        <v>0</v>
      </c>
      <c r="F74" s="97">
        <v>0</v>
      </c>
      <c r="G74" s="183">
        <v>0</v>
      </c>
      <c r="H74" s="183">
        <v>0</v>
      </c>
      <c r="I74" s="97">
        <v>0</v>
      </c>
      <c r="J74" s="183">
        <v>0</v>
      </c>
      <c r="K74" s="183">
        <v>0</v>
      </c>
      <c r="L74" s="97">
        <v>0</v>
      </c>
      <c r="M74" s="183">
        <v>0</v>
      </c>
      <c r="N74" s="183">
        <v>0</v>
      </c>
      <c r="O74" s="97">
        <v>0</v>
      </c>
      <c r="P74" s="205">
        <v>0</v>
      </c>
      <c r="Q74" s="205">
        <v>0</v>
      </c>
      <c r="R74" s="97">
        <v>0</v>
      </c>
      <c r="S74" s="107"/>
      <c r="T74" s="107"/>
      <c r="U74" s="107"/>
      <c r="V74" s="107"/>
      <c r="W74" s="107"/>
      <c r="X74" s="107"/>
      <c r="Y74" s="107"/>
    </row>
    <row r="75" spans="1:18" ht="14.25">
      <c r="A75" s="190">
        <v>67</v>
      </c>
      <c r="B75" s="138" t="s">
        <v>113</v>
      </c>
      <c r="C75" s="201"/>
      <c r="D75" s="183">
        <v>0</v>
      </c>
      <c r="E75" s="183">
        <v>0</v>
      </c>
      <c r="F75" s="97">
        <v>0</v>
      </c>
      <c r="G75" s="183">
        <v>0</v>
      </c>
      <c r="H75" s="183">
        <v>0</v>
      </c>
      <c r="I75" s="97">
        <v>0</v>
      </c>
      <c r="J75" s="183">
        <v>0</v>
      </c>
      <c r="K75" s="183">
        <v>0</v>
      </c>
      <c r="L75" s="97">
        <v>0</v>
      </c>
      <c r="M75" s="183">
        <v>0</v>
      </c>
      <c r="N75" s="183">
        <v>0</v>
      </c>
      <c r="O75" s="97">
        <v>0</v>
      </c>
      <c r="P75" s="205">
        <v>0</v>
      </c>
      <c r="Q75" s="205">
        <v>0</v>
      </c>
      <c r="R75" s="97">
        <v>0</v>
      </c>
    </row>
    <row r="76" spans="1:18" ht="28.5" customHeight="1">
      <c r="A76" s="190">
        <v>68</v>
      </c>
      <c r="B76" s="138" t="s">
        <v>114</v>
      </c>
      <c r="C76" s="201">
        <v>0</v>
      </c>
      <c r="D76" s="183">
        <v>0</v>
      </c>
      <c r="E76" s="183">
        <v>0</v>
      </c>
      <c r="F76" s="97">
        <v>0</v>
      </c>
      <c r="G76" s="183">
        <v>2</v>
      </c>
      <c r="H76" s="183">
        <v>0</v>
      </c>
      <c r="I76" s="97">
        <v>66376.86</v>
      </c>
      <c r="J76" s="183">
        <v>0</v>
      </c>
      <c r="K76" s="183">
        <v>0</v>
      </c>
      <c r="L76" s="97">
        <v>0</v>
      </c>
      <c r="M76" s="183">
        <v>0</v>
      </c>
      <c r="N76" s="183">
        <v>0</v>
      </c>
      <c r="O76" s="97">
        <v>0</v>
      </c>
      <c r="P76" s="205">
        <v>-2</v>
      </c>
      <c r="Q76" s="205">
        <v>0</v>
      </c>
      <c r="R76" s="97">
        <v>-66376.86</v>
      </c>
    </row>
    <row r="77" spans="1:18" ht="14.25">
      <c r="A77" s="190">
        <v>69</v>
      </c>
      <c r="B77" s="138" t="s">
        <v>115</v>
      </c>
      <c r="C77" s="201"/>
      <c r="D77" s="183">
        <v>0</v>
      </c>
      <c r="E77" s="183">
        <v>0</v>
      </c>
      <c r="F77" s="97">
        <v>0</v>
      </c>
      <c r="G77" s="183">
        <v>0</v>
      </c>
      <c r="H77" s="183">
        <v>0</v>
      </c>
      <c r="I77" s="97">
        <v>0</v>
      </c>
      <c r="J77" s="183">
        <v>0</v>
      </c>
      <c r="K77" s="183">
        <v>0</v>
      </c>
      <c r="L77" s="97">
        <v>0</v>
      </c>
      <c r="M77" s="183">
        <v>0</v>
      </c>
      <c r="N77" s="183">
        <v>0</v>
      </c>
      <c r="O77" s="97">
        <v>0</v>
      </c>
      <c r="P77" s="205">
        <v>0</v>
      </c>
      <c r="Q77" s="205">
        <v>0</v>
      </c>
      <c r="R77" s="97">
        <v>0</v>
      </c>
    </row>
    <row r="78" spans="1:18" ht="14.25">
      <c r="A78" s="190">
        <v>70</v>
      </c>
      <c r="B78" s="138" t="s">
        <v>116</v>
      </c>
      <c r="C78" s="201"/>
      <c r="D78" s="183">
        <v>0</v>
      </c>
      <c r="E78" s="183">
        <v>0</v>
      </c>
      <c r="F78" s="97">
        <v>0</v>
      </c>
      <c r="G78" s="183">
        <v>0</v>
      </c>
      <c r="H78" s="183">
        <v>0</v>
      </c>
      <c r="I78" s="97">
        <v>0</v>
      </c>
      <c r="J78" s="183">
        <v>0</v>
      </c>
      <c r="K78" s="183">
        <v>0</v>
      </c>
      <c r="L78" s="97">
        <v>0</v>
      </c>
      <c r="M78" s="183">
        <v>0</v>
      </c>
      <c r="N78" s="183">
        <v>0</v>
      </c>
      <c r="O78" s="97">
        <v>0</v>
      </c>
      <c r="P78" s="205">
        <v>0</v>
      </c>
      <c r="Q78" s="205">
        <v>0</v>
      </c>
      <c r="R78" s="97">
        <v>0</v>
      </c>
    </row>
    <row r="79" spans="1:18" ht="14.25">
      <c r="A79" s="190">
        <v>71</v>
      </c>
      <c r="B79" s="138" t="s">
        <v>117</v>
      </c>
      <c r="C79" s="201"/>
      <c r="D79" s="183">
        <v>0</v>
      </c>
      <c r="E79" s="183">
        <v>0</v>
      </c>
      <c r="F79" s="97">
        <v>0</v>
      </c>
      <c r="G79" s="183">
        <v>0</v>
      </c>
      <c r="H79" s="183">
        <v>0</v>
      </c>
      <c r="I79" s="97">
        <v>0</v>
      </c>
      <c r="J79" s="183">
        <v>0</v>
      </c>
      <c r="K79" s="183">
        <v>0</v>
      </c>
      <c r="L79" s="97">
        <v>0</v>
      </c>
      <c r="M79" s="183">
        <v>0</v>
      </c>
      <c r="N79" s="183">
        <v>0</v>
      </c>
      <c r="O79" s="97">
        <v>0</v>
      </c>
      <c r="P79" s="205">
        <v>0</v>
      </c>
      <c r="Q79" s="205">
        <v>0</v>
      </c>
      <c r="R79" s="97">
        <v>0</v>
      </c>
    </row>
    <row r="80" spans="1:18" ht="14.25">
      <c r="A80" s="190">
        <v>72</v>
      </c>
      <c r="B80" s="138" t="s">
        <v>118</v>
      </c>
      <c r="C80" s="201"/>
      <c r="D80" s="183">
        <v>0</v>
      </c>
      <c r="E80" s="183">
        <v>0</v>
      </c>
      <c r="F80" s="97">
        <v>0</v>
      </c>
      <c r="G80" s="183">
        <v>0</v>
      </c>
      <c r="H80" s="183">
        <v>0</v>
      </c>
      <c r="I80" s="97">
        <v>0</v>
      </c>
      <c r="J80" s="183">
        <v>0</v>
      </c>
      <c r="K80" s="183">
        <v>0</v>
      </c>
      <c r="L80" s="97">
        <v>0</v>
      </c>
      <c r="M80" s="183">
        <v>0</v>
      </c>
      <c r="N80" s="183">
        <v>0</v>
      </c>
      <c r="O80" s="97">
        <v>0</v>
      </c>
      <c r="P80" s="205">
        <v>0</v>
      </c>
      <c r="Q80" s="205">
        <v>0</v>
      </c>
      <c r="R80" s="97">
        <v>0</v>
      </c>
    </row>
    <row r="81" spans="1:18" ht="14.25">
      <c r="A81" s="190">
        <v>73</v>
      </c>
      <c r="B81" s="138" t="s">
        <v>119</v>
      </c>
      <c r="C81" s="201"/>
      <c r="D81" s="183">
        <v>0</v>
      </c>
      <c r="E81" s="183">
        <v>0</v>
      </c>
      <c r="F81" s="97">
        <v>0</v>
      </c>
      <c r="G81" s="183">
        <v>0</v>
      </c>
      <c r="H81" s="183">
        <v>0</v>
      </c>
      <c r="I81" s="97">
        <v>0</v>
      </c>
      <c r="J81" s="183">
        <v>0</v>
      </c>
      <c r="K81" s="183">
        <v>0</v>
      </c>
      <c r="L81" s="97">
        <v>0</v>
      </c>
      <c r="M81" s="183">
        <v>0</v>
      </c>
      <c r="N81" s="183">
        <v>0</v>
      </c>
      <c r="O81" s="97">
        <v>0</v>
      </c>
      <c r="P81" s="205">
        <v>0</v>
      </c>
      <c r="Q81" s="205">
        <v>0</v>
      </c>
      <c r="R81" s="97">
        <v>0</v>
      </c>
    </row>
    <row r="82" spans="1:18" ht="14.25">
      <c r="A82" s="190">
        <v>74</v>
      </c>
      <c r="B82" s="138" t="s">
        <v>120</v>
      </c>
      <c r="C82" s="201"/>
      <c r="D82" s="183">
        <v>0</v>
      </c>
      <c r="E82" s="183">
        <v>0</v>
      </c>
      <c r="F82" s="97">
        <v>0</v>
      </c>
      <c r="G82" s="183">
        <v>0</v>
      </c>
      <c r="H82" s="183">
        <v>0</v>
      </c>
      <c r="I82" s="97">
        <v>0</v>
      </c>
      <c r="J82" s="183">
        <v>0</v>
      </c>
      <c r="K82" s="183">
        <v>0</v>
      </c>
      <c r="L82" s="97">
        <v>0</v>
      </c>
      <c r="M82" s="183">
        <v>0</v>
      </c>
      <c r="N82" s="183">
        <v>0</v>
      </c>
      <c r="O82" s="97">
        <v>0</v>
      </c>
      <c r="P82" s="205">
        <v>0</v>
      </c>
      <c r="Q82" s="205">
        <v>0</v>
      </c>
      <c r="R82" s="97">
        <v>0</v>
      </c>
    </row>
    <row r="83" spans="1:18" ht="14.25">
      <c r="A83" s="190">
        <v>75</v>
      </c>
      <c r="B83" s="138" t="s">
        <v>121</v>
      </c>
      <c r="C83" s="201"/>
      <c r="D83" s="183">
        <v>0</v>
      </c>
      <c r="E83" s="183">
        <v>0</v>
      </c>
      <c r="F83" s="97">
        <v>0</v>
      </c>
      <c r="G83" s="183">
        <v>0</v>
      </c>
      <c r="H83" s="183">
        <v>0</v>
      </c>
      <c r="I83" s="97">
        <v>0</v>
      </c>
      <c r="J83" s="183">
        <v>0</v>
      </c>
      <c r="K83" s="183">
        <v>0</v>
      </c>
      <c r="L83" s="97">
        <v>0</v>
      </c>
      <c r="M83" s="183">
        <v>0</v>
      </c>
      <c r="N83" s="183">
        <v>0</v>
      </c>
      <c r="O83" s="97">
        <v>0</v>
      </c>
      <c r="P83" s="205">
        <v>0</v>
      </c>
      <c r="Q83" s="205">
        <v>0</v>
      </c>
      <c r="R83" s="97">
        <v>0</v>
      </c>
    </row>
    <row r="84" spans="1:18" ht="14.25">
      <c r="A84" s="190">
        <v>76</v>
      </c>
      <c r="B84" s="138" t="s">
        <v>122</v>
      </c>
      <c r="C84" s="201"/>
      <c r="D84" s="183">
        <v>0</v>
      </c>
      <c r="E84" s="183">
        <v>0</v>
      </c>
      <c r="F84" s="97">
        <v>0</v>
      </c>
      <c r="G84" s="183">
        <v>0</v>
      </c>
      <c r="H84" s="183">
        <v>0</v>
      </c>
      <c r="I84" s="97">
        <v>0</v>
      </c>
      <c r="J84" s="183">
        <v>0</v>
      </c>
      <c r="K84" s="183">
        <v>0</v>
      </c>
      <c r="L84" s="97">
        <v>0</v>
      </c>
      <c r="M84" s="183">
        <v>0</v>
      </c>
      <c r="N84" s="183">
        <v>0</v>
      </c>
      <c r="O84" s="97">
        <v>0</v>
      </c>
      <c r="P84" s="205">
        <v>0</v>
      </c>
      <c r="Q84" s="205">
        <v>0</v>
      </c>
      <c r="R84" s="97">
        <v>0</v>
      </c>
    </row>
    <row r="85" spans="1:18" ht="14.25">
      <c r="A85" s="190">
        <v>77</v>
      </c>
      <c r="B85" s="138" t="s">
        <v>123</v>
      </c>
      <c r="C85" s="201"/>
      <c r="D85" s="183">
        <v>0</v>
      </c>
      <c r="E85" s="183">
        <v>0</v>
      </c>
      <c r="F85" s="97">
        <v>0</v>
      </c>
      <c r="G85" s="183">
        <v>0</v>
      </c>
      <c r="H85" s="183">
        <v>0</v>
      </c>
      <c r="I85" s="97">
        <v>0</v>
      </c>
      <c r="J85" s="183">
        <v>0</v>
      </c>
      <c r="K85" s="183">
        <v>0</v>
      </c>
      <c r="L85" s="97">
        <v>0</v>
      </c>
      <c r="M85" s="183">
        <v>0</v>
      </c>
      <c r="N85" s="183">
        <v>0</v>
      </c>
      <c r="O85" s="97">
        <v>0</v>
      </c>
      <c r="P85" s="205">
        <v>0</v>
      </c>
      <c r="Q85" s="205">
        <v>0</v>
      </c>
      <c r="R85" s="97">
        <v>0</v>
      </c>
    </row>
    <row r="86" spans="1:18" ht="28.5">
      <c r="A86" s="190">
        <v>0</v>
      </c>
      <c r="B86" s="138" t="s">
        <v>152</v>
      </c>
      <c r="C86" s="201"/>
      <c r="D86" s="206">
        <v>28794</v>
      </c>
      <c r="E86" s="206">
        <v>0</v>
      </c>
      <c r="F86" s="170">
        <v>711166307.43</v>
      </c>
      <c r="G86" s="206">
        <v>7118</v>
      </c>
      <c r="H86" s="206">
        <v>0</v>
      </c>
      <c r="I86" s="170">
        <v>168449676.92</v>
      </c>
      <c r="J86" s="206">
        <v>7321</v>
      </c>
      <c r="K86" s="206">
        <v>0</v>
      </c>
      <c r="L86" s="170">
        <v>194247260.94</v>
      </c>
      <c r="M86" s="206">
        <v>7192</v>
      </c>
      <c r="N86" s="206">
        <v>0</v>
      </c>
      <c r="O86" s="170">
        <v>180201740.62</v>
      </c>
      <c r="P86" s="206">
        <v>7163</v>
      </c>
      <c r="Q86" s="206">
        <v>0</v>
      </c>
      <c r="R86" s="170">
        <v>168267628.95</v>
      </c>
    </row>
  </sheetData>
  <sheetProtection/>
  <mergeCells count="8">
    <mergeCell ref="A5:R5"/>
    <mergeCell ref="A7:A8"/>
    <mergeCell ref="B7:B8"/>
    <mergeCell ref="C7:F7"/>
    <mergeCell ref="G7:I7"/>
    <mergeCell ref="J7:L7"/>
    <mergeCell ref="M7:O7"/>
    <mergeCell ref="P7:R7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4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A86"/>
  <sheetViews>
    <sheetView zoomScale="86" zoomScaleNormal="86" zoomScalePageLayoutView="0" workbookViewId="0" topLeftCell="A1">
      <selection activeCell="R86" sqref="A1:R86"/>
    </sheetView>
  </sheetViews>
  <sheetFormatPr defaultColWidth="9.140625" defaultRowHeight="15"/>
  <cols>
    <col min="1" max="1" width="6.00390625" style="29" customWidth="1"/>
    <col min="2" max="2" width="69.7109375" style="29" customWidth="1"/>
    <col min="3" max="3" width="11.421875" style="29" hidden="1" customWidth="1"/>
    <col min="4" max="4" width="13.421875" style="203" bestFit="1" customWidth="1"/>
    <col min="5" max="5" width="15.421875" style="63" hidden="1" customWidth="1"/>
    <col min="6" max="6" width="23.00390625" style="99" customWidth="1"/>
    <col min="7" max="7" width="15.140625" style="63" customWidth="1"/>
    <col min="8" max="8" width="14.00390625" style="63" hidden="1" customWidth="1"/>
    <col min="9" max="9" width="22.00390625" style="99" customWidth="1"/>
    <col min="10" max="10" width="10.7109375" style="203" customWidth="1"/>
    <col min="11" max="11" width="14.00390625" style="203" hidden="1" customWidth="1"/>
    <col min="12" max="12" width="24.140625" style="99" customWidth="1"/>
    <col min="13" max="13" width="10.7109375" style="63" customWidth="1"/>
    <col min="14" max="14" width="14.00390625" style="63" hidden="1" customWidth="1"/>
    <col min="15" max="15" width="25.140625" style="99" customWidth="1"/>
    <col min="16" max="16" width="10.7109375" style="203" customWidth="1"/>
    <col min="17" max="17" width="14.00390625" style="203" hidden="1" customWidth="1"/>
    <col min="18" max="18" width="20.421875" style="99" customWidth="1"/>
    <col min="19" max="19" width="17.00390625" style="87" customWidth="1"/>
    <col min="20" max="20" width="12.421875" style="87" customWidth="1"/>
    <col min="21" max="21" width="17.8515625" style="107" customWidth="1"/>
    <col min="22" max="22" width="17.28125" style="87" customWidth="1"/>
    <col min="23" max="23" width="10.28125" style="87" bestFit="1" customWidth="1"/>
    <col min="24" max="24" width="17.421875" style="107" customWidth="1"/>
    <col min="25" max="27" width="9.140625" style="86" customWidth="1"/>
    <col min="28" max="16384" width="9.140625" style="29" customWidth="1"/>
  </cols>
  <sheetData>
    <row r="1" spans="1:27" s="8" customFormat="1" ht="14.25">
      <c r="A1" s="1"/>
      <c r="B1" s="2"/>
      <c r="C1" s="3"/>
      <c r="D1" s="202"/>
      <c r="E1" s="13"/>
      <c r="F1" s="98"/>
      <c r="G1" s="5"/>
      <c r="H1" s="5"/>
      <c r="I1" s="163"/>
      <c r="J1" s="186"/>
      <c r="K1" s="186"/>
      <c r="L1" s="163"/>
      <c r="M1" s="5"/>
      <c r="N1" s="5"/>
      <c r="O1" s="163"/>
      <c r="P1" s="186"/>
      <c r="Q1" s="186"/>
      <c r="R1" s="122" t="s">
        <v>154</v>
      </c>
      <c r="S1" s="87"/>
      <c r="T1" s="87"/>
      <c r="U1" s="107"/>
      <c r="V1" s="87"/>
      <c r="W1" s="87"/>
      <c r="X1" s="107"/>
      <c r="Y1" s="86"/>
      <c r="Z1" s="86"/>
      <c r="AA1" s="86"/>
    </row>
    <row r="2" spans="1:27" s="8" customFormat="1" ht="14.25">
      <c r="A2" s="1"/>
      <c r="B2" s="2"/>
      <c r="C2" s="3"/>
      <c r="D2" s="202"/>
      <c r="E2" s="13"/>
      <c r="F2" s="98"/>
      <c r="G2" s="5"/>
      <c r="H2" s="5"/>
      <c r="I2" s="163"/>
      <c r="J2" s="186"/>
      <c r="K2" s="186"/>
      <c r="L2" s="163"/>
      <c r="M2" s="5"/>
      <c r="N2" s="5"/>
      <c r="O2" s="163"/>
      <c r="P2" s="186"/>
      <c r="Q2" s="186"/>
      <c r="R2" s="122" t="s">
        <v>43</v>
      </c>
      <c r="S2" s="87"/>
      <c r="T2" s="87"/>
      <c r="U2" s="107"/>
      <c r="V2" s="87"/>
      <c r="W2" s="87"/>
      <c r="X2" s="107"/>
      <c r="Y2" s="86"/>
      <c r="Z2" s="86"/>
      <c r="AA2" s="86"/>
    </row>
    <row r="3" ht="14.25">
      <c r="R3" s="122" t="s">
        <v>44</v>
      </c>
    </row>
    <row r="4" ht="14.25">
      <c r="R4" s="122" t="s">
        <v>155</v>
      </c>
    </row>
    <row r="5" spans="1:27" s="46" customFormat="1" ht="33.75" customHeight="1">
      <c r="A5" s="263" t="s">
        <v>134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144"/>
      <c r="T5" s="144"/>
      <c r="U5" s="119"/>
      <c r="V5" s="144"/>
      <c r="W5" s="144"/>
      <c r="X5" s="119"/>
      <c r="Y5" s="120"/>
      <c r="Z5" s="120"/>
      <c r="AA5" s="121"/>
    </row>
    <row r="6" ht="14.25">
      <c r="R6" s="184" t="s">
        <v>76</v>
      </c>
    </row>
    <row r="7" spans="1:18" ht="30" customHeight="1">
      <c r="A7" s="275" t="s">
        <v>47</v>
      </c>
      <c r="B7" s="275" t="s">
        <v>1</v>
      </c>
      <c r="C7" s="291" t="s">
        <v>50</v>
      </c>
      <c r="D7" s="291"/>
      <c r="E7" s="291"/>
      <c r="F7" s="291"/>
      <c r="G7" s="276" t="s">
        <v>39</v>
      </c>
      <c r="H7" s="276"/>
      <c r="I7" s="276"/>
      <c r="J7" s="292" t="s">
        <v>40</v>
      </c>
      <c r="K7" s="292"/>
      <c r="L7" s="292"/>
      <c r="M7" s="292" t="s">
        <v>41</v>
      </c>
      <c r="N7" s="292"/>
      <c r="O7" s="292"/>
      <c r="P7" s="292" t="s">
        <v>42</v>
      </c>
      <c r="Q7" s="292"/>
      <c r="R7" s="292"/>
    </row>
    <row r="8" spans="1:27" s="31" customFormat="1" ht="63" customHeight="1">
      <c r="A8" s="275"/>
      <c r="B8" s="275"/>
      <c r="C8" s="189" t="s">
        <v>38</v>
      </c>
      <c r="D8" s="204" t="s">
        <v>51</v>
      </c>
      <c r="E8" s="197" t="s">
        <v>52</v>
      </c>
      <c r="F8" s="100" t="s">
        <v>37</v>
      </c>
      <c r="G8" s="197" t="s">
        <v>51</v>
      </c>
      <c r="H8" s="197" t="s">
        <v>52</v>
      </c>
      <c r="I8" s="100" t="s">
        <v>37</v>
      </c>
      <c r="J8" s="204" t="s">
        <v>51</v>
      </c>
      <c r="K8" s="204" t="s">
        <v>52</v>
      </c>
      <c r="L8" s="100" t="s">
        <v>37</v>
      </c>
      <c r="M8" s="197" t="s">
        <v>51</v>
      </c>
      <c r="N8" s="197" t="s">
        <v>52</v>
      </c>
      <c r="O8" s="100" t="s">
        <v>37</v>
      </c>
      <c r="P8" s="204" t="s">
        <v>51</v>
      </c>
      <c r="Q8" s="204" t="s">
        <v>52</v>
      </c>
      <c r="R8" s="100" t="s">
        <v>37</v>
      </c>
      <c r="S8" s="181"/>
      <c r="T8" s="181"/>
      <c r="U8" s="117"/>
      <c r="V8" s="181"/>
      <c r="W8" s="181"/>
      <c r="X8" s="117"/>
      <c r="Y8" s="94"/>
      <c r="Z8" s="94"/>
      <c r="AA8" s="94"/>
    </row>
    <row r="9" spans="1:18" ht="14.25">
      <c r="A9" s="190">
        <v>1</v>
      </c>
      <c r="B9" s="138" t="s">
        <v>2</v>
      </c>
      <c r="C9" s="32"/>
      <c r="D9" s="205">
        <v>461</v>
      </c>
      <c r="E9" s="183">
        <v>0</v>
      </c>
      <c r="F9" s="97">
        <v>4627168.58</v>
      </c>
      <c r="G9" s="205">
        <v>130</v>
      </c>
      <c r="H9" s="183">
        <v>0</v>
      </c>
      <c r="I9" s="97">
        <v>1233737.86</v>
      </c>
      <c r="J9" s="205">
        <v>110</v>
      </c>
      <c r="K9" s="183">
        <v>0</v>
      </c>
      <c r="L9" s="97">
        <v>1127757.93</v>
      </c>
      <c r="M9" s="205">
        <v>111</v>
      </c>
      <c r="N9" s="183">
        <v>0</v>
      </c>
      <c r="O9" s="97">
        <v>1127757.93</v>
      </c>
      <c r="P9" s="205">
        <v>110</v>
      </c>
      <c r="Q9" s="183">
        <v>0</v>
      </c>
      <c r="R9" s="97">
        <v>1137914.86</v>
      </c>
    </row>
    <row r="10" spans="1:18" ht="14.25">
      <c r="A10" s="190">
        <v>2</v>
      </c>
      <c r="B10" s="138" t="s">
        <v>3</v>
      </c>
      <c r="C10" s="32"/>
      <c r="D10" s="205">
        <v>735</v>
      </c>
      <c r="E10" s="183">
        <v>0</v>
      </c>
      <c r="F10" s="97">
        <v>6990799.88</v>
      </c>
      <c r="G10" s="205">
        <v>186</v>
      </c>
      <c r="H10" s="183">
        <v>0</v>
      </c>
      <c r="I10" s="97">
        <v>1788465.8</v>
      </c>
      <c r="J10" s="205">
        <v>184</v>
      </c>
      <c r="K10" s="183">
        <v>0</v>
      </c>
      <c r="L10" s="97">
        <v>1741890.89</v>
      </c>
      <c r="M10" s="205">
        <v>184</v>
      </c>
      <c r="N10" s="183">
        <v>0</v>
      </c>
      <c r="O10" s="97">
        <v>1741890.89</v>
      </c>
      <c r="P10" s="205">
        <v>181</v>
      </c>
      <c r="Q10" s="183">
        <v>0</v>
      </c>
      <c r="R10" s="97">
        <v>1718552.3</v>
      </c>
    </row>
    <row r="11" spans="1:18" ht="14.25">
      <c r="A11" s="190">
        <v>3</v>
      </c>
      <c r="B11" s="138" t="s">
        <v>4</v>
      </c>
      <c r="C11" s="32"/>
      <c r="D11" s="205">
        <v>36</v>
      </c>
      <c r="E11" s="183">
        <v>0</v>
      </c>
      <c r="F11" s="97">
        <v>380952.9</v>
      </c>
      <c r="G11" s="205">
        <v>10</v>
      </c>
      <c r="H11" s="183">
        <v>0</v>
      </c>
      <c r="I11" s="97">
        <v>114694.04</v>
      </c>
      <c r="J11" s="205">
        <v>9</v>
      </c>
      <c r="K11" s="183">
        <v>0</v>
      </c>
      <c r="L11" s="97">
        <v>91003.26</v>
      </c>
      <c r="M11" s="205">
        <v>9</v>
      </c>
      <c r="N11" s="183">
        <v>0</v>
      </c>
      <c r="O11" s="97">
        <v>91003.26</v>
      </c>
      <c r="P11" s="205">
        <v>8</v>
      </c>
      <c r="Q11" s="183">
        <v>0</v>
      </c>
      <c r="R11" s="97">
        <v>84252.34</v>
      </c>
    </row>
    <row r="12" spans="1:18" ht="14.25">
      <c r="A12" s="190">
        <v>4</v>
      </c>
      <c r="B12" s="138" t="s">
        <v>5</v>
      </c>
      <c r="C12" s="32"/>
      <c r="D12" s="205">
        <v>779</v>
      </c>
      <c r="E12" s="183">
        <v>0</v>
      </c>
      <c r="F12" s="97">
        <v>7078009.96</v>
      </c>
      <c r="G12" s="205">
        <v>194</v>
      </c>
      <c r="H12" s="183">
        <v>0</v>
      </c>
      <c r="I12" s="97">
        <v>1751982.28</v>
      </c>
      <c r="J12" s="205">
        <v>194</v>
      </c>
      <c r="K12" s="183">
        <v>0</v>
      </c>
      <c r="L12" s="97">
        <v>1769502.49</v>
      </c>
      <c r="M12" s="205">
        <v>195</v>
      </c>
      <c r="N12" s="183">
        <v>0</v>
      </c>
      <c r="O12" s="97">
        <v>1769502.5</v>
      </c>
      <c r="P12" s="205">
        <v>196</v>
      </c>
      <c r="Q12" s="183">
        <v>0</v>
      </c>
      <c r="R12" s="97">
        <v>1787022.69</v>
      </c>
    </row>
    <row r="13" spans="1:18" ht="14.25">
      <c r="A13" s="190">
        <v>5</v>
      </c>
      <c r="B13" s="138" t="s">
        <v>6</v>
      </c>
      <c r="C13" s="32"/>
      <c r="D13" s="205">
        <v>826</v>
      </c>
      <c r="E13" s="183">
        <v>0</v>
      </c>
      <c r="F13" s="97">
        <v>8101645.97</v>
      </c>
      <c r="G13" s="205">
        <v>210</v>
      </c>
      <c r="H13" s="183">
        <v>0</v>
      </c>
      <c r="I13" s="97">
        <v>2067941.51</v>
      </c>
      <c r="J13" s="205">
        <v>207</v>
      </c>
      <c r="K13" s="183">
        <v>0</v>
      </c>
      <c r="L13" s="97">
        <v>2025411.49</v>
      </c>
      <c r="M13" s="205">
        <v>207</v>
      </c>
      <c r="N13" s="183">
        <v>0</v>
      </c>
      <c r="O13" s="97">
        <v>2025411.5</v>
      </c>
      <c r="P13" s="205">
        <v>202</v>
      </c>
      <c r="Q13" s="183">
        <v>0</v>
      </c>
      <c r="R13" s="97">
        <v>1982881.47</v>
      </c>
    </row>
    <row r="14" spans="1:18" ht="14.25">
      <c r="A14" s="190">
        <v>6</v>
      </c>
      <c r="B14" s="138" t="s">
        <v>7</v>
      </c>
      <c r="C14" s="32"/>
      <c r="D14" s="205">
        <v>386</v>
      </c>
      <c r="E14" s="183">
        <v>0</v>
      </c>
      <c r="F14" s="97">
        <v>3739174.63</v>
      </c>
      <c r="G14" s="205">
        <v>105</v>
      </c>
      <c r="H14" s="183">
        <v>0</v>
      </c>
      <c r="I14" s="97">
        <v>1005719.88</v>
      </c>
      <c r="J14" s="205">
        <v>94</v>
      </c>
      <c r="K14" s="183">
        <v>0</v>
      </c>
      <c r="L14" s="97">
        <v>909560.52</v>
      </c>
      <c r="M14" s="205">
        <v>94</v>
      </c>
      <c r="N14" s="183">
        <v>0</v>
      </c>
      <c r="O14" s="97">
        <v>909560.53</v>
      </c>
      <c r="P14" s="205">
        <v>93</v>
      </c>
      <c r="Q14" s="183">
        <v>0</v>
      </c>
      <c r="R14" s="97">
        <v>914333.7</v>
      </c>
    </row>
    <row r="15" spans="1:18" ht="14.25">
      <c r="A15" s="190">
        <v>7</v>
      </c>
      <c r="B15" s="138" t="s">
        <v>135</v>
      </c>
      <c r="C15" s="32"/>
      <c r="D15" s="205">
        <v>757</v>
      </c>
      <c r="E15" s="183">
        <v>0</v>
      </c>
      <c r="F15" s="97">
        <v>7173867.12</v>
      </c>
      <c r="G15" s="205">
        <v>189</v>
      </c>
      <c r="H15" s="183">
        <v>0</v>
      </c>
      <c r="I15" s="97">
        <v>1783112.75</v>
      </c>
      <c r="J15" s="205">
        <v>190</v>
      </c>
      <c r="K15" s="183">
        <v>0</v>
      </c>
      <c r="L15" s="97">
        <v>1793466.78</v>
      </c>
      <c r="M15" s="205">
        <v>190</v>
      </c>
      <c r="N15" s="183">
        <v>0</v>
      </c>
      <c r="O15" s="97">
        <v>1793466.78</v>
      </c>
      <c r="P15" s="205">
        <v>188</v>
      </c>
      <c r="Q15" s="183">
        <v>0</v>
      </c>
      <c r="R15" s="97">
        <v>1803820.81</v>
      </c>
    </row>
    <row r="16" spans="1:18" ht="14.25">
      <c r="A16" s="190">
        <v>8</v>
      </c>
      <c r="B16" s="138" t="s">
        <v>8</v>
      </c>
      <c r="C16" s="32"/>
      <c r="D16" s="205">
        <v>730</v>
      </c>
      <c r="E16" s="183">
        <v>0</v>
      </c>
      <c r="F16" s="97">
        <v>6683102.43</v>
      </c>
      <c r="G16" s="205">
        <v>183</v>
      </c>
      <c r="H16" s="183">
        <v>0</v>
      </c>
      <c r="I16" s="97">
        <v>1681979.77</v>
      </c>
      <c r="J16" s="205">
        <v>183</v>
      </c>
      <c r="K16" s="183">
        <v>0</v>
      </c>
      <c r="L16" s="97">
        <v>1670775.61</v>
      </c>
      <c r="M16" s="205">
        <v>183</v>
      </c>
      <c r="N16" s="183">
        <v>0</v>
      </c>
      <c r="O16" s="97">
        <v>1670775.62</v>
      </c>
      <c r="P16" s="205">
        <v>181</v>
      </c>
      <c r="Q16" s="183">
        <v>0</v>
      </c>
      <c r="R16" s="97">
        <v>1659571.43</v>
      </c>
    </row>
    <row r="17" spans="1:18" ht="14.25">
      <c r="A17" s="190">
        <v>9</v>
      </c>
      <c r="B17" s="138" t="s">
        <v>9</v>
      </c>
      <c r="C17" s="32"/>
      <c r="D17" s="205">
        <v>217</v>
      </c>
      <c r="E17" s="183">
        <v>0</v>
      </c>
      <c r="F17" s="97">
        <v>2099906.41</v>
      </c>
      <c r="G17" s="205">
        <v>50</v>
      </c>
      <c r="H17" s="183">
        <v>0</v>
      </c>
      <c r="I17" s="97">
        <v>466399.2</v>
      </c>
      <c r="J17" s="205">
        <v>54</v>
      </c>
      <c r="K17" s="183">
        <v>0</v>
      </c>
      <c r="L17" s="97">
        <v>524976.6</v>
      </c>
      <c r="M17" s="205">
        <v>54</v>
      </c>
      <c r="N17" s="183">
        <v>0</v>
      </c>
      <c r="O17" s="97">
        <v>524976.6</v>
      </c>
      <c r="P17" s="205">
        <v>59</v>
      </c>
      <c r="Q17" s="183">
        <v>0</v>
      </c>
      <c r="R17" s="97">
        <v>583554.01</v>
      </c>
    </row>
    <row r="18" spans="1:18" ht="14.25">
      <c r="A18" s="190">
        <v>10</v>
      </c>
      <c r="B18" s="138" t="s">
        <v>136</v>
      </c>
      <c r="C18" s="32"/>
      <c r="D18" s="205">
        <v>1522</v>
      </c>
      <c r="E18" s="183">
        <v>0</v>
      </c>
      <c r="F18" s="97">
        <v>14941662.7</v>
      </c>
      <c r="G18" s="205">
        <v>429</v>
      </c>
      <c r="H18" s="183">
        <v>0</v>
      </c>
      <c r="I18" s="97">
        <v>4243299.21</v>
      </c>
      <c r="J18" s="205">
        <v>368</v>
      </c>
      <c r="K18" s="183">
        <v>0</v>
      </c>
      <c r="L18" s="97">
        <v>3603117.24</v>
      </c>
      <c r="M18" s="205">
        <v>368</v>
      </c>
      <c r="N18" s="183">
        <v>0</v>
      </c>
      <c r="O18" s="97">
        <v>3603117.24</v>
      </c>
      <c r="P18" s="205">
        <v>357</v>
      </c>
      <c r="Q18" s="183">
        <v>0</v>
      </c>
      <c r="R18" s="97">
        <v>3492129.01</v>
      </c>
    </row>
    <row r="19" spans="1:18" ht="14.25">
      <c r="A19" s="190">
        <v>11</v>
      </c>
      <c r="B19" s="138" t="s">
        <v>10</v>
      </c>
      <c r="C19" s="32"/>
      <c r="D19" s="205">
        <v>30</v>
      </c>
      <c r="E19" s="183">
        <v>0</v>
      </c>
      <c r="F19" s="97">
        <v>290628.1</v>
      </c>
      <c r="G19" s="205">
        <v>13</v>
      </c>
      <c r="H19" s="183">
        <v>0</v>
      </c>
      <c r="I19" s="97">
        <v>130675.12</v>
      </c>
      <c r="J19" s="205">
        <v>7</v>
      </c>
      <c r="K19" s="183">
        <v>0</v>
      </c>
      <c r="L19" s="97">
        <v>72132.64</v>
      </c>
      <c r="M19" s="205">
        <v>7</v>
      </c>
      <c r="N19" s="183">
        <v>0</v>
      </c>
      <c r="O19" s="97">
        <v>62411.64</v>
      </c>
      <c r="P19" s="205">
        <v>3</v>
      </c>
      <c r="Q19" s="183">
        <v>0</v>
      </c>
      <c r="R19" s="97">
        <v>25408.7</v>
      </c>
    </row>
    <row r="20" spans="1:18" ht="14.25">
      <c r="A20" s="190">
        <v>12</v>
      </c>
      <c r="B20" s="138" t="s">
        <v>11</v>
      </c>
      <c r="C20" s="32"/>
      <c r="D20" s="205">
        <v>724</v>
      </c>
      <c r="E20" s="183">
        <v>0</v>
      </c>
      <c r="F20" s="97">
        <v>6858411.41</v>
      </c>
      <c r="G20" s="205">
        <v>181</v>
      </c>
      <c r="H20" s="183">
        <v>0</v>
      </c>
      <c r="I20" s="97">
        <v>1724052.43</v>
      </c>
      <c r="J20" s="205">
        <v>181</v>
      </c>
      <c r="K20" s="183">
        <v>0</v>
      </c>
      <c r="L20" s="97">
        <v>1713508.62</v>
      </c>
      <c r="M20" s="205">
        <v>181</v>
      </c>
      <c r="N20" s="183">
        <v>0</v>
      </c>
      <c r="O20" s="97">
        <v>1713508.62</v>
      </c>
      <c r="P20" s="205">
        <v>181</v>
      </c>
      <c r="Q20" s="183">
        <v>0</v>
      </c>
      <c r="R20" s="97">
        <v>1707341.74</v>
      </c>
    </row>
    <row r="21" spans="1:18" ht="14.25">
      <c r="A21" s="190">
        <v>13</v>
      </c>
      <c r="B21" s="138" t="s">
        <v>12</v>
      </c>
      <c r="C21" s="32"/>
      <c r="D21" s="205">
        <v>1147</v>
      </c>
      <c r="E21" s="183">
        <v>0</v>
      </c>
      <c r="F21" s="97">
        <v>11169709.97</v>
      </c>
      <c r="G21" s="205">
        <v>286</v>
      </c>
      <c r="H21" s="183">
        <v>0</v>
      </c>
      <c r="I21" s="97">
        <v>2817885.45</v>
      </c>
      <c r="J21" s="205">
        <v>287</v>
      </c>
      <c r="K21" s="183">
        <v>0</v>
      </c>
      <c r="L21" s="97">
        <v>2786480.67</v>
      </c>
      <c r="M21" s="205">
        <v>288</v>
      </c>
      <c r="N21" s="183">
        <v>0</v>
      </c>
      <c r="O21" s="97">
        <v>2787032.68</v>
      </c>
      <c r="P21" s="205">
        <v>286</v>
      </c>
      <c r="Q21" s="183">
        <v>0</v>
      </c>
      <c r="R21" s="97">
        <v>2778311.17</v>
      </c>
    </row>
    <row r="22" spans="1:18" ht="14.25">
      <c r="A22" s="190">
        <v>14</v>
      </c>
      <c r="B22" s="138" t="s">
        <v>13</v>
      </c>
      <c r="C22" s="32"/>
      <c r="D22" s="205">
        <v>675</v>
      </c>
      <c r="E22" s="183">
        <v>0</v>
      </c>
      <c r="F22" s="97">
        <v>6157390.93</v>
      </c>
      <c r="G22" s="205">
        <v>173</v>
      </c>
      <c r="H22" s="183">
        <v>0</v>
      </c>
      <c r="I22" s="97">
        <v>1585658.49</v>
      </c>
      <c r="J22" s="205">
        <v>168</v>
      </c>
      <c r="K22" s="183">
        <v>0</v>
      </c>
      <c r="L22" s="97">
        <v>1525694.22</v>
      </c>
      <c r="M22" s="205">
        <v>167</v>
      </c>
      <c r="N22" s="183">
        <v>0</v>
      </c>
      <c r="O22" s="97">
        <v>1520926.22</v>
      </c>
      <c r="P22" s="205">
        <v>167</v>
      </c>
      <c r="Q22" s="183">
        <v>0</v>
      </c>
      <c r="R22" s="97">
        <v>1525112</v>
      </c>
    </row>
    <row r="23" spans="1:18" ht="14.25">
      <c r="A23" s="190">
        <v>15</v>
      </c>
      <c r="B23" s="138" t="s">
        <v>14</v>
      </c>
      <c r="C23" s="32"/>
      <c r="D23" s="205">
        <v>52</v>
      </c>
      <c r="E23" s="183">
        <v>0</v>
      </c>
      <c r="F23" s="97">
        <v>428176.6</v>
      </c>
      <c r="G23" s="205">
        <v>13</v>
      </c>
      <c r="H23" s="183">
        <v>0</v>
      </c>
      <c r="I23" s="97">
        <v>86265.4</v>
      </c>
      <c r="J23" s="205">
        <v>13</v>
      </c>
      <c r="K23" s="183">
        <v>0</v>
      </c>
      <c r="L23" s="97">
        <v>107044.15</v>
      </c>
      <c r="M23" s="205">
        <v>13</v>
      </c>
      <c r="N23" s="183">
        <v>0</v>
      </c>
      <c r="O23" s="97">
        <v>107044.15</v>
      </c>
      <c r="P23" s="205">
        <v>13</v>
      </c>
      <c r="Q23" s="183">
        <v>0</v>
      </c>
      <c r="R23" s="97">
        <v>127822.9</v>
      </c>
    </row>
    <row r="24" spans="1:18" ht="14.25">
      <c r="A24" s="190">
        <v>16</v>
      </c>
      <c r="B24" s="138" t="s">
        <v>15</v>
      </c>
      <c r="C24" s="32"/>
      <c r="D24" s="205">
        <v>483</v>
      </c>
      <c r="E24" s="183">
        <v>0</v>
      </c>
      <c r="F24" s="97">
        <v>4511672.47</v>
      </c>
      <c r="G24" s="205">
        <v>121</v>
      </c>
      <c r="H24" s="183">
        <v>0</v>
      </c>
      <c r="I24" s="97">
        <v>1131937.76</v>
      </c>
      <c r="J24" s="205">
        <v>121</v>
      </c>
      <c r="K24" s="183">
        <v>0</v>
      </c>
      <c r="L24" s="97">
        <v>1127728.6</v>
      </c>
      <c r="M24" s="205">
        <v>121</v>
      </c>
      <c r="N24" s="183">
        <v>0</v>
      </c>
      <c r="O24" s="97">
        <v>1127728.6</v>
      </c>
      <c r="P24" s="205">
        <v>120</v>
      </c>
      <c r="Q24" s="183">
        <v>0</v>
      </c>
      <c r="R24" s="97">
        <v>1124277.51</v>
      </c>
    </row>
    <row r="25" spans="1:18" ht="14.25">
      <c r="A25" s="190">
        <v>17</v>
      </c>
      <c r="B25" s="138" t="s">
        <v>16</v>
      </c>
      <c r="C25" s="32"/>
      <c r="D25" s="205">
        <v>673</v>
      </c>
      <c r="E25" s="183">
        <v>0</v>
      </c>
      <c r="F25" s="97">
        <v>6347599.9</v>
      </c>
      <c r="G25" s="205">
        <v>177</v>
      </c>
      <c r="H25" s="183">
        <v>0</v>
      </c>
      <c r="I25" s="97">
        <v>1712528.41</v>
      </c>
      <c r="J25" s="205">
        <v>166</v>
      </c>
      <c r="K25" s="183">
        <v>0</v>
      </c>
      <c r="L25" s="97">
        <v>1543129.05</v>
      </c>
      <c r="M25" s="205">
        <v>166</v>
      </c>
      <c r="N25" s="183">
        <v>0</v>
      </c>
      <c r="O25" s="97">
        <v>1543129.05</v>
      </c>
      <c r="P25" s="205">
        <v>164</v>
      </c>
      <c r="Q25" s="183">
        <v>0</v>
      </c>
      <c r="R25" s="97">
        <v>1548813.39</v>
      </c>
    </row>
    <row r="26" spans="1:18" ht="14.25">
      <c r="A26" s="190">
        <v>18</v>
      </c>
      <c r="B26" s="138" t="s">
        <v>17</v>
      </c>
      <c r="C26" s="32"/>
      <c r="D26" s="205">
        <v>995</v>
      </c>
      <c r="E26" s="183">
        <v>0</v>
      </c>
      <c r="F26" s="97">
        <v>9648213.55</v>
      </c>
      <c r="G26" s="205">
        <v>245</v>
      </c>
      <c r="H26" s="183">
        <v>0</v>
      </c>
      <c r="I26" s="97">
        <v>2385029.73</v>
      </c>
      <c r="J26" s="205">
        <v>248</v>
      </c>
      <c r="K26" s="183">
        <v>0</v>
      </c>
      <c r="L26" s="97">
        <v>2412053.39</v>
      </c>
      <c r="M26" s="205">
        <v>249</v>
      </c>
      <c r="N26" s="183">
        <v>0</v>
      </c>
      <c r="O26" s="97">
        <v>2412053.39</v>
      </c>
      <c r="P26" s="205">
        <v>253</v>
      </c>
      <c r="Q26" s="183">
        <v>0</v>
      </c>
      <c r="R26" s="97">
        <v>2439077.04</v>
      </c>
    </row>
    <row r="27" spans="1:18" ht="14.25">
      <c r="A27" s="190">
        <v>19</v>
      </c>
      <c r="B27" s="138" t="s">
        <v>18</v>
      </c>
      <c r="C27" s="32"/>
      <c r="D27" s="205">
        <v>263</v>
      </c>
      <c r="E27" s="183">
        <v>0</v>
      </c>
      <c r="F27" s="97">
        <v>2545336.51</v>
      </c>
      <c r="G27" s="205">
        <v>67</v>
      </c>
      <c r="H27" s="183">
        <v>0</v>
      </c>
      <c r="I27" s="97">
        <v>675235.37</v>
      </c>
      <c r="J27" s="205">
        <v>66</v>
      </c>
      <c r="K27" s="183">
        <v>0</v>
      </c>
      <c r="L27" s="97">
        <v>625771.85</v>
      </c>
      <c r="M27" s="205">
        <v>66</v>
      </c>
      <c r="N27" s="183">
        <v>0</v>
      </c>
      <c r="O27" s="97">
        <v>625771.85</v>
      </c>
      <c r="P27" s="205">
        <v>64</v>
      </c>
      <c r="Q27" s="183">
        <v>0</v>
      </c>
      <c r="R27" s="97">
        <v>618557.44</v>
      </c>
    </row>
    <row r="28" spans="1:18" ht="14.25">
      <c r="A28" s="190">
        <v>20</v>
      </c>
      <c r="B28" s="138" t="s">
        <v>19</v>
      </c>
      <c r="C28" s="32"/>
      <c r="D28" s="205">
        <v>574</v>
      </c>
      <c r="E28" s="183">
        <v>0</v>
      </c>
      <c r="F28" s="97">
        <v>5624140.68</v>
      </c>
      <c r="G28" s="205">
        <v>152</v>
      </c>
      <c r="H28" s="183">
        <v>0</v>
      </c>
      <c r="I28" s="97">
        <v>1491732.04</v>
      </c>
      <c r="J28" s="205">
        <v>142</v>
      </c>
      <c r="K28" s="183">
        <v>0</v>
      </c>
      <c r="L28" s="97">
        <v>1393016.26</v>
      </c>
      <c r="M28" s="205">
        <v>143</v>
      </c>
      <c r="N28" s="183">
        <v>0</v>
      </c>
      <c r="O28" s="97">
        <v>1393016.26</v>
      </c>
      <c r="P28" s="205">
        <v>137</v>
      </c>
      <c r="Q28" s="183">
        <v>0</v>
      </c>
      <c r="R28" s="97">
        <v>1346376.12</v>
      </c>
    </row>
    <row r="29" spans="1:18" ht="14.25">
      <c r="A29" s="190">
        <v>21</v>
      </c>
      <c r="B29" s="138" t="s">
        <v>20</v>
      </c>
      <c r="C29" s="32"/>
      <c r="D29" s="205">
        <v>722</v>
      </c>
      <c r="E29" s="183">
        <v>0</v>
      </c>
      <c r="F29" s="97">
        <v>6934139.04</v>
      </c>
      <c r="G29" s="205">
        <v>177</v>
      </c>
      <c r="H29" s="183">
        <v>0</v>
      </c>
      <c r="I29" s="97">
        <v>1694509.17</v>
      </c>
      <c r="J29" s="205">
        <v>180</v>
      </c>
      <c r="K29" s="183">
        <v>0</v>
      </c>
      <c r="L29" s="97">
        <v>1733534.76</v>
      </c>
      <c r="M29" s="205">
        <v>181</v>
      </c>
      <c r="N29" s="183">
        <v>0</v>
      </c>
      <c r="O29" s="97">
        <v>1733534.76</v>
      </c>
      <c r="P29" s="205">
        <v>184</v>
      </c>
      <c r="Q29" s="183">
        <v>0</v>
      </c>
      <c r="R29" s="97">
        <v>1772560.35</v>
      </c>
    </row>
    <row r="30" spans="1:18" ht="14.25">
      <c r="A30" s="190">
        <v>22</v>
      </c>
      <c r="B30" s="138" t="s">
        <v>21</v>
      </c>
      <c r="C30" s="32"/>
      <c r="D30" s="205">
        <v>842</v>
      </c>
      <c r="E30" s="183">
        <v>0</v>
      </c>
      <c r="F30" s="97">
        <v>7930829.93</v>
      </c>
      <c r="G30" s="205">
        <v>222</v>
      </c>
      <c r="H30" s="183">
        <v>0</v>
      </c>
      <c r="I30" s="97">
        <v>2084996.4</v>
      </c>
      <c r="J30" s="205">
        <v>210</v>
      </c>
      <c r="K30" s="183">
        <v>0</v>
      </c>
      <c r="L30" s="97">
        <v>1982707.49</v>
      </c>
      <c r="M30" s="205">
        <v>210</v>
      </c>
      <c r="N30" s="183">
        <v>0</v>
      </c>
      <c r="O30" s="97">
        <v>1982707.49</v>
      </c>
      <c r="P30" s="205">
        <v>200</v>
      </c>
      <c r="Q30" s="183">
        <v>0</v>
      </c>
      <c r="R30" s="97">
        <v>1880418.55</v>
      </c>
    </row>
    <row r="31" spans="1:18" ht="14.25">
      <c r="A31" s="190">
        <v>23</v>
      </c>
      <c r="B31" s="138" t="s">
        <v>22</v>
      </c>
      <c r="C31" s="32"/>
      <c r="D31" s="205">
        <v>589</v>
      </c>
      <c r="E31" s="183">
        <v>0</v>
      </c>
      <c r="F31" s="97">
        <v>5721768.38</v>
      </c>
      <c r="G31" s="205">
        <v>147</v>
      </c>
      <c r="H31" s="183">
        <v>0</v>
      </c>
      <c r="I31" s="97">
        <v>1431093.41</v>
      </c>
      <c r="J31" s="205">
        <v>147</v>
      </c>
      <c r="K31" s="183">
        <v>0</v>
      </c>
      <c r="L31" s="97">
        <v>1430442.09</v>
      </c>
      <c r="M31" s="205">
        <v>148</v>
      </c>
      <c r="N31" s="183">
        <v>0</v>
      </c>
      <c r="O31" s="97">
        <v>1430442.1</v>
      </c>
      <c r="P31" s="205">
        <v>147</v>
      </c>
      <c r="Q31" s="183">
        <v>0</v>
      </c>
      <c r="R31" s="97">
        <v>1429790.78</v>
      </c>
    </row>
    <row r="32" spans="1:18" ht="14.25">
      <c r="A32" s="190">
        <v>24</v>
      </c>
      <c r="B32" s="138" t="s">
        <v>23</v>
      </c>
      <c r="C32" s="32"/>
      <c r="D32" s="205">
        <v>879</v>
      </c>
      <c r="E32" s="183">
        <v>0</v>
      </c>
      <c r="F32" s="97">
        <v>8632915.29</v>
      </c>
      <c r="G32" s="205">
        <v>220</v>
      </c>
      <c r="H32" s="183">
        <v>0</v>
      </c>
      <c r="I32" s="97">
        <v>2166901.75</v>
      </c>
      <c r="J32" s="205">
        <v>219</v>
      </c>
      <c r="K32" s="183">
        <v>0</v>
      </c>
      <c r="L32" s="97">
        <v>2148026.83</v>
      </c>
      <c r="M32" s="205">
        <v>245</v>
      </c>
      <c r="N32" s="183">
        <v>0</v>
      </c>
      <c r="O32" s="97">
        <v>2260355.65</v>
      </c>
      <c r="P32" s="205">
        <v>195</v>
      </c>
      <c r="Q32" s="183">
        <v>0</v>
      </c>
      <c r="R32" s="97">
        <v>2057631.06</v>
      </c>
    </row>
    <row r="33" spans="1:18" ht="14.25">
      <c r="A33" s="190">
        <v>25</v>
      </c>
      <c r="B33" s="138" t="s">
        <v>89</v>
      </c>
      <c r="C33" s="32"/>
      <c r="D33" s="205">
        <v>444</v>
      </c>
      <c r="E33" s="183">
        <v>0</v>
      </c>
      <c r="F33" s="97">
        <v>26131684</v>
      </c>
      <c r="G33" s="205">
        <v>122</v>
      </c>
      <c r="H33" s="183">
        <v>0</v>
      </c>
      <c r="I33" s="97">
        <v>7589765.55</v>
      </c>
      <c r="J33" s="205">
        <v>110</v>
      </c>
      <c r="K33" s="183">
        <v>0</v>
      </c>
      <c r="L33" s="97">
        <v>6434633.96</v>
      </c>
      <c r="M33" s="205">
        <v>110</v>
      </c>
      <c r="N33" s="183">
        <v>0</v>
      </c>
      <c r="O33" s="97">
        <v>5826956.96</v>
      </c>
      <c r="P33" s="205">
        <v>102</v>
      </c>
      <c r="Q33" s="183">
        <v>0</v>
      </c>
      <c r="R33" s="97">
        <v>6280327.53</v>
      </c>
    </row>
    <row r="34" spans="1:27" s="8" customFormat="1" ht="14.25">
      <c r="A34" s="190">
        <v>26</v>
      </c>
      <c r="B34" s="138" t="s">
        <v>90</v>
      </c>
      <c r="C34" s="32"/>
      <c r="D34" s="205">
        <v>165</v>
      </c>
      <c r="E34" s="183">
        <v>0</v>
      </c>
      <c r="F34" s="97">
        <v>1688018.32</v>
      </c>
      <c r="G34" s="205">
        <v>50</v>
      </c>
      <c r="H34" s="183">
        <v>0</v>
      </c>
      <c r="I34" s="97">
        <v>511191.02</v>
      </c>
      <c r="J34" s="205">
        <v>41</v>
      </c>
      <c r="K34" s="183">
        <v>0</v>
      </c>
      <c r="L34" s="97">
        <v>422004.58</v>
      </c>
      <c r="M34" s="205">
        <v>41</v>
      </c>
      <c r="N34" s="183">
        <v>0</v>
      </c>
      <c r="O34" s="97">
        <v>422004.58</v>
      </c>
      <c r="P34" s="205">
        <v>33</v>
      </c>
      <c r="Q34" s="183">
        <v>0</v>
      </c>
      <c r="R34" s="97">
        <v>332818.14</v>
      </c>
      <c r="S34" s="87"/>
      <c r="T34" s="87"/>
      <c r="U34" s="107"/>
      <c r="V34" s="87"/>
      <c r="W34" s="87"/>
      <c r="X34" s="107"/>
      <c r="Y34" s="86"/>
      <c r="Z34" s="86"/>
      <c r="AA34" s="86"/>
    </row>
    <row r="35" spans="1:18" ht="14.25">
      <c r="A35" s="190">
        <v>27</v>
      </c>
      <c r="B35" s="138" t="s">
        <v>24</v>
      </c>
      <c r="C35" s="32"/>
      <c r="D35" s="205">
        <v>279</v>
      </c>
      <c r="E35" s="183">
        <v>0</v>
      </c>
      <c r="F35" s="97">
        <v>3686313.81</v>
      </c>
      <c r="G35" s="205">
        <v>77</v>
      </c>
      <c r="H35" s="183">
        <v>0</v>
      </c>
      <c r="I35" s="97">
        <v>1035051.11</v>
      </c>
      <c r="J35" s="205">
        <v>70</v>
      </c>
      <c r="K35" s="183">
        <v>0</v>
      </c>
      <c r="L35" s="97">
        <v>921578.45</v>
      </c>
      <c r="M35" s="205">
        <v>70</v>
      </c>
      <c r="N35" s="183">
        <v>0</v>
      </c>
      <c r="O35" s="97">
        <v>921578.46</v>
      </c>
      <c r="P35" s="205">
        <v>62</v>
      </c>
      <c r="Q35" s="183">
        <v>0</v>
      </c>
      <c r="R35" s="97">
        <v>808105.79</v>
      </c>
    </row>
    <row r="36" spans="1:18" ht="14.25">
      <c r="A36" s="190">
        <v>28</v>
      </c>
      <c r="B36" s="138" t="s">
        <v>91</v>
      </c>
      <c r="C36" s="32"/>
      <c r="D36" s="205">
        <v>1521</v>
      </c>
      <c r="E36" s="183">
        <v>0</v>
      </c>
      <c r="F36" s="97">
        <v>152047424.8</v>
      </c>
      <c r="G36" s="205">
        <v>420</v>
      </c>
      <c r="H36" s="183">
        <v>0</v>
      </c>
      <c r="I36" s="97">
        <v>40004163.36</v>
      </c>
      <c r="J36" s="205">
        <v>328</v>
      </c>
      <c r="K36" s="183">
        <v>0</v>
      </c>
      <c r="L36" s="97">
        <v>36828331.31</v>
      </c>
      <c r="M36" s="205">
        <v>387</v>
      </c>
      <c r="N36" s="183">
        <v>0</v>
      </c>
      <c r="O36" s="97">
        <v>37721974.07</v>
      </c>
      <c r="P36" s="205">
        <v>386</v>
      </c>
      <c r="Q36" s="183">
        <v>0</v>
      </c>
      <c r="R36" s="97">
        <v>37492956.06</v>
      </c>
    </row>
    <row r="37" spans="1:18" ht="14.25">
      <c r="A37" s="190">
        <v>29</v>
      </c>
      <c r="B37" s="138" t="s">
        <v>92</v>
      </c>
      <c r="C37" s="32"/>
      <c r="D37" s="205">
        <v>394</v>
      </c>
      <c r="E37" s="183">
        <v>0</v>
      </c>
      <c r="F37" s="97">
        <v>4378487.41</v>
      </c>
      <c r="G37" s="205">
        <v>110</v>
      </c>
      <c r="H37" s="183">
        <v>0</v>
      </c>
      <c r="I37" s="97">
        <v>1270603.59</v>
      </c>
      <c r="J37" s="205">
        <v>99</v>
      </c>
      <c r="K37" s="183">
        <v>0</v>
      </c>
      <c r="L37" s="97">
        <v>1094621.85</v>
      </c>
      <c r="M37" s="205">
        <v>87</v>
      </c>
      <c r="N37" s="183">
        <v>0</v>
      </c>
      <c r="O37" s="97">
        <v>1363580.44</v>
      </c>
      <c r="P37" s="205">
        <v>98</v>
      </c>
      <c r="Q37" s="183">
        <v>0</v>
      </c>
      <c r="R37" s="97">
        <v>649681.53</v>
      </c>
    </row>
    <row r="38" spans="1:18" ht="28.5">
      <c r="A38" s="190">
        <v>30</v>
      </c>
      <c r="B38" s="138" t="s">
        <v>25</v>
      </c>
      <c r="C38" s="32"/>
      <c r="D38" s="205">
        <v>122</v>
      </c>
      <c r="E38" s="183">
        <v>0</v>
      </c>
      <c r="F38" s="97">
        <v>10464040.58</v>
      </c>
      <c r="G38" s="205">
        <v>28</v>
      </c>
      <c r="H38" s="183">
        <v>0</v>
      </c>
      <c r="I38" s="97">
        <v>2197570.22</v>
      </c>
      <c r="J38" s="205">
        <v>30</v>
      </c>
      <c r="K38" s="183">
        <v>0</v>
      </c>
      <c r="L38" s="97">
        <v>2616010.15</v>
      </c>
      <c r="M38" s="205">
        <v>31</v>
      </c>
      <c r="N38" s="183">
        <v>0</v>
      </c>
      <c r="O38" s="97">
        <v>2616010.15</v>
      </c>
      <c r="P38" s="205">
        <v>33</v>
      </c>
      <c r="Q38" s="183">
        <v>0</v>
      </c>
      <c r="R38" s="97">
        <v>3034450.06</v>
      </c>
    </row>
    <row r="39" spans="1:18" ht="14.25">
      <c r="A39" s="190">
        <v>31</v>
      </c>
      <c r="B39" s="138" t="s">
        <v>26</v>
      </c>
      <c r="C39" s="32"/>
      <c r="D39" s="205">
        <v>635</v>
      </c>
      <c r="E39" s="183">
        <v>0</v>
      </c>
      <c r="F39" s="97">
        <v>10570614.76</v>
      </c>
      <c r="G39" s="205">
        <v>151</v>
      </c>
      <c r="H39" s="183">
        <v>0</v>
      </c>
      <c r="I39" s="97">
        <v>2501765.36</v>
      </c>
      <c r="J39" s="205">
        <v>158</v>
      </c>
      <c r="K39" s="183">
        <v>0</v>
      </c>
      <c r="L39" s="97">
        <v>2632083.5</v>
      </c>
      <c r="M39" s="205">
        <v>158</v>
      </c>
      <c r="N39" s="183">
        <v>0</v>
      </c>
      <c r="O39" s="97">
        <v>2632083.5</v>
      </c>
      <c r="P39" s="205">
        <v>168</v>
      </c>
      <c r="Q39" s="183">
        <v>0</v>
      </c>
      <c r="R39" s="97">
        <v>2804682.4</v>
      </c>
    </row>
    <row r="40" spans="1:18" ht="14.25">
      <c r="A40" s="190">
        <v>32</v>
      </c>
      <c r="B40" s="138" t="s">
        <v>93</v>
      </c>
      <c r="C40" s="32"/>
      <c r="D40" s="205">
        <v>0</v>
      </c>
      <c r="E40" s="183">
        <v>0</v>
      </c>
      <c r="F40" s="97">
        <v>0</v>
      </c>
      <c r="G40" s="205">
        <v>0</v>
      </c>
      <c r="H40" s="183">
        <v>0</v>
      </c>
      <c r="I40" s="97">
        <v>0</v>
      </c>
      <c r="J40" s="205">
        <v>0</v>
      </c>
      <c r="K40" s="183">
        <v>0</v>
      </c>
      <c r="L40" s="97">
        <v>0</v>
      </c>
      <c r="M40" s="205">
        <v>0</v>
      </c>
      <c r="N40" s="183">
        <v>0</v>
      </c>
      <c r="O40" s="97">
        <v>0</v>
      </c>
      <c r="P40" s="205">
        <v>0</v>
      </c>
      <c r="Q40" s="183">
        <v>0</v>
      </c>
      <c r="R40" s="97">
        <v>0</v>
      </c>
    </row>
    <row r="41" spans="1:18" ht="14.25">
      <c r="A41" s="190">
        <v>33</v>
      </c>
      <c r="B41" s="138" t="s">
        <v>94</v>
      </c>
      <c r="C41" s="32"/>
      <c r="D41" s="205">
        <v>146</v>
      </c>
      <c r="E41" s="183">
        <v>0</v>
      </c>
      <c r="F41" s="97">
        <v>1330019.82</v>
      </c>
      <c r="G41" s="205">
        <v>35</v>
      </c>
      <c r="H41" s="183">
        <v>0</v>
      </c>
      <c r="I41" s="97">
        <v>327361.7</v>
      </c>
      <c r="J41" s="205">
        <v>36</v>
      </c>
      <c r="K41" s="183">
        <v>0</v>
      </c>
      <c r="L41" s="97">
        <v>326784.1</v>
      </c>
      <c r="M41" s="205">
        <v>36</v>
      </c>
      <c r="N41" s="183">
        <v>0</v>
      </c>
      <c r="O41" s="97">
        <v>326784.1</v>
      </c>
      <c r="P41" s="205">
        <v>39</v>
      </c>
      <c r="Q41" s="183">
        <v>0</v>
      </c>
      <c r="R41" s="97">
        <v>349089.92</v>
      </c>
    </row>
    <row r="42" spans="1:18" ht="14.25">
      <c r="A42" s="190">
        <v>34</v>
      </c>
      <c r="B42" s="138" t="s">
        <v>87</v>
      </c>
      <c r="C42" s="32"/>
      <c r="D42" s="205">
        <v>0</v>
      </c>
      <c r="E42" s="183">
        <v>0</v>
      </c>
      <c r="F42" s="97">
        <v>0</v>
      </c>
      <c r="G42" s="205">
        <v>0</v>
      </c>
      <c r="H42" s="183">
        <v>0</v>
      </c>
      <c r="I42" s="97">
        <v>0</v>
      </c>
      <c r="J42" s="205">
        <v>0</v>
      </c>
      <c r="K42" s="183">
        <v>0</v>
      </c>
      <c r="L42" s="97">
        <v>0</v>
      </c>
      <c r="M42" s="205">
        <v>0</v>
      </c>
      <c r="N42" s="183">
        <v>0</v>
      </c>
      <c r="O42" s="97">
        <v>0</v>
      </c>
      <c r="P42" s="205">
        <v>0</v>
      </c>
      <c r="Q42" s="183">
        <v>0</v>
      </c>
      <c r="R42" s="97">
        <v>0</v>
      </c>
    </row>
    <row r="43" spans="1:18" ht="14.25">
      <c r="A43" s="190">
        <v>35</v>
      </c>
      <c r="B43" s="138" t="s">
        <v>95</v>
      </c>
      <c r="C43" s="32"/>
      <c r="D43" s="205">
        <v>0</v>
      </c>
      <c r="E43" s="183">
        <v>0</v>
      </c>
      <c r="F43" s="97">
        <v>0</v>
      </c>
      <c r="G43" s="205">
        <v>0</v>
      </c>
      <c r="H43" s="183">
        <v>0</v>
      </c>
      <c r="I43" s="97">
        <v>0</v>
      </c>
      <c r="J43" s="205">
        <v>0</v>
      </c>
      <c r="K43" s="183">
        <v>0</v>
      </c>
      <c r="L43" s="97">
        <v>0</v>
      </c>
      <c r="M43" s="205">
        <v>0</v>
      </c>
      <c r="N43" s="183">
        <v>0</v>
      </c>
      <c r="O43" s="97">
        <v>0</v>
      </c>
      <c r="P43" s="205">
        <v>0</v>
      </c>
      <c r="Q43" s="183">
        <v>0</v>
      </c>
      <c r="R43" s="97">
        <v>0</v>
      </c>
    </row>
    <row r="44" spans="1:18" ht="14.25">
      <c r="A44" s="190">
        <v>36</v>
      </c>
      <c r="B44" s="138" t="s">
        <v>96</v>
      </c>
      <c r="C44" s="32"/>
      <c r="D44" s="205">
        <v>67</v>
      </c>
      <c r="E44" s="183">
        <v>0</v>
      </c>
      <c r="F44" s="97">
        <v>285917.39</v>
      </c>
      <c r="G44" s="205">
        <v>21</v>
      </c>
      <c r="H44" s="183">
        <v>0</v>
      </c>
      <c r="I44" s="97">
        <v>94686.39</v>
      </c>
      <c r="J44" s="205">
        <v>17</v>
      </c>
      <c r="K44" s="183">
        <v>0</v>
      </c>
      <c r="L44" s="97">
        <v>69751.21</v>
      </c>
      <c r="M44" s="205">
        <v>17</v>
      </c>
      <c r="N44" s="183">
        <v>0</v>
      </c>
      <c r="O44" s="97">
        <v>69751.21</v>
      </c>
      <c r="P44" s="205">
        <v>12</v>
      </c>
      <c r="Q44" s="183">
        <v>0</v>
      </c>
      <c r="R44" s="97">
        <v>51728.58</v>
      </c>
    </row>
    <row r="45" spans="1:18" ht="14.25">
      <c r="A45" s="190">
        <v>37</v>
      </c>
      <c r="B45" s="138" t="s">
        <v>97</v>
      </c>
      <c r="C45" s="32"/>
      <c r="D45" s="205">
        <v>934</v>
      </c>
      <c r="E45" s="183">
        <v>0</v>
      </c>
      <c r="F45" s="97">
        <v>8377926.61</v>
      </c>
      <c r="G45" s="205">
        <v>240</v>
      </c>
      <c r="H45" s="183">
        <v>0</v>
      </c>
      <c r="I45" s="97">
        <v>2176821.47</v>
      </c>
      <c r="J45" s="205">
        <v>233</v>
      </c>
      <c r="K45" s="183">
        <v>0</v>
      </c>
      <c r="L45" s="97">
        <v>2084036.35</v>
      </c>
      <c r="M45" s="205">
        <v>233</v>
      </c>
      <c r="N45" s="183">
        <v>0</v>
      </c>
      <c r="O45" s="97">
        <v>2084036.35</v>
      </c>
      <c r="P45" s="205">
        <v>228</v>
      </c>
      <c r="Q45" s="183">
        <v>0</v>
      </c>
      <c r="R45" s="97">
        <v>2033032.44</v>
      </c>
    </row>
    <row r="46" spans="1:18" ht="14.25">
      <c r="A46" s="190">
        <v>38</v>
      </c>
      <c r="B46" s="138" t="s">
        <v>27</v>
      </c>
      <c r="C46" s="32"/>
      <c r="D46" s="205">
        <v>523</v>
      </c>
      <c r="E46" s="183">
        <v>0</v>
      </c>
      <c r="F46" s="97">
        <v>4603380.26</v>
      </c>
      <c r="G46" s="205">
        <v>131</v>
      </c>
      <c r="H46" s="183">
        <v>0</v>
      </c>
      <c r="I46" s="97">
        <v>1129654.4</v>
      </c>
      <c r="J46" s="205">
        <v>128</v>
      </c>
      <c r="K46" s="183">
        <v>0</v>
      </c>
      <c r="L46" s="97">
        <v>1150457.26</v>
      </c>
      <c r="M46" s="205">
        <v>133</v>
      </c>
      <c r="N46" s="183">
        <v>0</v>
      </c>
      <c r="O46" s="97">
        <v>1174732.92</v>
      </c>
      <c r="P46" s="205">
        <v>131</v>
      </c>
      <c r="Q46" s="183">
        <v>0</v>
      </c>
      <c r="R46" s="97">
        <v>1148535.68</v>
      </c>
    </row>
    <row r="47" spans="1:18" ht="14.25">
      <c r="A47" s="190">
        <v>39</v>
      </c>
      <c r="B47" s="138" t="s">
        <v>98</v>
      </c>
      <c r="C47" s="32"/>
      <c r="D47" s="205">
        <v>735</v>
      </c>
      <c r="E47" s="183">
        <v>0</v>
      </c>
      <c r="F47" s="97">
        <v>7240815.48</v>
      </c>
      <c r="G47" s="205">
        <v>186</v>
      </c>
      <c r="H47" s="183">
        <v>0</v>
      </c>
      <c r="I47" s="97">
        <v>1878938.25</v>
      </c>
      <c r="J47" s="205">
        <v>181</v>
      </c>
      <c r="K47" s="183">
        <v>0</v>
      </c>
      <c r="L47" s="97">
        <v>1808422.48</v>
      </c>
      <c r="M47" s="205">
        <v>184</v>
      </c>
      <c r="N47" s="183">
        <v>0</v>
      </c>
      <c r="O47" s="97">
        <v>1871984.06</v>
      </c>
      <c r="P47" s="205">
        <v>184</v>
      </c>
      <c r="Q47" s="183">
        <v>0</v>
      </c>
      <c r="R47" s="97">
        <v>1681470.69</v>
      </c>
    </row>
    <row r="48" spans="1:18" ht="14.25">
      <c r="A48" s="190">
        <v>40</v>
      </c>
      <c r="B48" s="138" t="s">
        <v>99</v>
      </c>
      <c r="C48" s="32"/>
      <c r="D48" s="205">
        <v>766</v>
      </c>
      <c r="E48" s="183">
        <v>0</v>
      </c>
      <c r="F48" s="97">
        <v>7187390.16</v>
      </c>
      <c r="G48" s="205">
        <v>177</v>
      </c>
      <c r="H48" s="183">
        <v>0</v>
      </c>
      <c r="I48" s="97">
        <v>1670728.63</v>
      </c>
      <c r="J48" s="205">
        <v>192</v>
      </c>
      <c r="K48" s="183">
        <v>0</v>
      </c>
      <c r="L48" s="97">
        <v>1796847.54</v>
      </c>
      <c r="M48" s="205">
        <v>192</v>
      </c>
      <c r="N48" s="183">
        <v>0</v>
      </c>
      <c r="O48" s="97">
        <v>1796847.54</v>
      </c>
      <c r="P48" s="205">
        <v>205</v>
      </c>
      <c r="Q48" s="183">
        <v>0</v>
      </c>
      <c r="R48" s="97">
        <v>1922966.45</v>
      </c>
    </row>
    <row r="49" spans="1:18" ht="14.25">
      <c r="A49" s="190">
        <v>41</v>
      </c>
      <c r="B49" s="138" t="s">
        <v>28</v>
      </c>
      <c r="C49" s="32"/>
      <c r="D49" s="205">
        <v>0</v>
      </c>
      <c r="E49" s="183">
        <v>0</v>
      </c>
      <c r="F49" s="97">
        <v>0</v>
      </c>
      <c r="G49" s="205">
        <v>0</v>
      </c>
      <c r="H49" s="183">
        <v>0</v>
      </c>
      <c r="I49" s="97">
        <v>0</v>
      </c>
      <c r="J49" s="205">
        <v>0</v>
      </c>
      <c r="K49" s="183">
        <v>0</v>
      </c>
      <c r="L49" s="97">
        <v>0</v>
      </c>
      <c r="M49" s="205">
        <v>0</v>
      </c>
      <c r="N49" s="183">
        <v>0</v>
      </c>
      <c r="O49" s="97">
        <v>0</v>
      </c>
      <c r="P49" s="205">
        <v>0</v>
      </c>
      <c r="Q49" s="183">
        <v>0</v>
      </c>
      <c r="R49" s="97">
        <v>0</v>
      </c>
    </row>
    <row r="50" spans="1:18" ht="14.25">
      <c r="A50" s="190">
        <v>42</v>
      </c>
      <c r="B50" s="138" t="s">
        <v>29</v>
      </c>
      <c r="C50" s="32"/>
      <c r="D50" s="205">
        <v>0</v>
      </c>
      <c r="E50" s="183">
        <v>0</v>
      </c>
      <c r="F50" s="97">
        <v>0</v>
      </c>
      <c r="G50" s="205">
        <v>0</v>
      </c>
      <c r="H50" s="183">
        <v>0</v>
      </c>
      <c r="I50" s="97">
        <v>0</v>
      </c>
      <c r="J50" s="205">
        <v>0</v>
      </c>
      <c r="K50" s="183">
        <v>0</v>
      </c>
      <c r="L50" s="97">
        <v>0</v>
      </c>
      <c r="M50" s="205">
        <v>0</v>
      </c>
      <c r="N50" s="183">
        <v>0</v>
      </c>
      <c r="O50" s="97">
        <v>0</v>
      </c>
      <c r="P50" s="205">
        <v>0</v>
      </c>
      <c r="Q50" s="183">
        <v>0</v>
      </c>
      <c r="R50" s="97">
        <v>0</v>
      </c>
    </row>
    <row r="51" spans="1:18" ht="14.25">
      <c r="A51" s="190">
        <v>43</v>
      </c>
      <c r="B51" s="138" t="s">
        <v>30</v>
      </c>
      <c r="C51" s="32"/>
      <c r="D51" s="205">
        <v>121</v>
      </c>
      <c r="E51" s="183">
        <v>0</v>
      </c>
      <c r="F51" s="97">
        <v>1095069.46</v>
      </c>
      <c r="G51" s="205">
        <v>30</v>
      </c>
      <c r="H51" s="183">
        <v>0</v>
      </c>
      <c r="I51" s="97">
        <v>270282.19</v>
      </c>
      <c r="J51" s="205">
        <v>30</v>
      </c>
      <c r="K51" s="183">
        <v>0</v>
      </c>
      <c r="L51" s="97">
        <v>273767.36</v>
      </c>
      <c r="M51" s="205">
        <v>30</v>
      </c>
      <c r="N51" s="183">
        <v>0</v>
      </c>
      <c r="O51" s="97">
        <v>273767.37</v>
      </c>
      <c r="P51" s="205">
        <v>31</v>
      </c>
      <c r="Q51" s="183">
        <v>0</v>
      </c>
      <c r="R51" s="97">
        <v>277252.54</v>
      </c>
    </row>
    <row r="52" spans="1:18" ht="14.25">
      <c r="A52" s="190">
        <v>44</v>
      </c>
      <c r="B52" s="138" t="s">
        <v>31</v>
      </c>
      <c r="C52" s="32"/>
      <c r="D52" s="205">
        <v>1081</v>
      </c>
      <c r="E52" s="183">
        <v>0</v>
      </c>
      <c r="F52" s="97">
        <v>16059973.85</v>
      </c>
      <c r="G52" s="205">
        <v>280</v>
      </c>
      <c r="H52" s="183">
        <v>0</v>
      </c>
      <c r="I52" s="97">
        <v>5232714.39</v>
      </c>
      <c r="J52" s="205">
        <v>270</v>
      </c>
      <c r="K52" s="183">
        <v>0</v>
      </c>
      <c r="L52" s="97">
        <v>3841907.39</v>
      </c>
      <c r="M52" s="205">
        <v>270</v>
      </c>
      <c r="N52" s="183">
        <v>0</v>
      </c>
      <c r="O52" s="97">
        <v>3841907.39</v>
      </c>
      <c r="P52" s="205">
        <v>261</v>
      </c>
      <c r="Q52" s="183">
        <v>0</v>
      </c>
      <c r="R52" s="97">
        <v>3143444.68</v>
      </c>
    </row>
    <row r="53" spans="1:18" ht="14.25">
      <c r="A53" s="190">
        <v>45</v>
      </c>
      <c r="B53" s="138" t="s">
        <v>146</v>
      </c>
      <c r="C53" s="32"/>
      <c r="D53" s="205">
        <v>559</v>
      </c>
      <c r="E53" s="183">
        <v>0</v>
      </c>
      <c r="F53" s="97">
        <v>5085129.09</v>
      </c>
      <c r="G53" s="205">
        <v>151</v>
      </c>
      <c r="H53" s="183">
        <v>0</v>
      </c>
      <c r="I53" s="97">
        <v>1309044.79</v>
      </c>
      <c r="J53" s="205">
        <v>134</v>
      </c>
      <c r="K53" s="183">
        <v>0</v>
      </c>
      <c r="L53" s="97">
        <v>1236270.35</v>
      </c>
      <c r="M53" s="205">
        <v>134</v>
      </c>
      <c r="N53" s="183">
        <v>0</v>
      </c>
      <c r="O53" s="97">
        <v>1236270.36</v>
      </c>
      <c r="P53" s="205">
        <v>140</v>
      </c>
      <c r="Q53" s="183">
        <v>0</v>
      </c>
      <c r="R53" s="97">
        <v>1303543.59</v>
      </c>
    </row>
    <row r="54" spans="1:18" ht="14.25">
      <c r="A54" s="190">
        <v>46</v>
      </c>
      <c r="B54" s="138" t="s">
        <v>147</v>
      </c>
      <c r="C54" s="32"/>
      <c r="D54" s="205">
        <v>396</v>
      </c>
      <c r="E54" s="183">
        <v>0</v>
      </c>
      <c r="F54" s="97">
        <v>4478058.17</v>
      </c>
      <c r="G54" s="205">
        <v>87</v>
      </c>
      <c r="H54" s="183">
        <v>0</v>
      </c>
      <c r="I54" s="97">
        <v>886410.09</v>
      </c>
      <c r="J54" s="205">
        <v>98</v>
      </c>
      <c r="K54" s="183">
        <v>0</v>
      </c>
      <c r="L54" s="97">
        <v>1119982.16</v>
      </c>
      <c r="M54" s="205">
        <v>105</v>
      </c>
      <c r="N54" s="183">
        <v>0</v>
      </c>
      <c r="O54" s="97">
        <v>1119982.17</v>
      </c>
      <c r="P54" s="205">
        <v>106</v>
      </c>
      <c r="Q54" s="183">
        <v>0</v>
      </c>
      <c r="R54" s="97">
        <v>1351683.75</v>
      </c>
    </row>
    <row r="55" spans="1:18" ht="14.25">
      <c r="A55" s="190">
        <v>47</v>
      </c>
      <c r="B55" s="138" t="s">
        <v>32</v>
      </c>
      <c r="C55" s="32"/>
      <c r="D55" s="205">
        <v>0</v>
      </c>
      <c r="E55" s="183">
        <v>0</v>
      </c>
      <c r="F55" s="97">
        <v>0</v>
      </c>
      <c r="G55" s="205">
        <v>0</v>
      </c>
      <c r="H55" s="183">
        <v>0</v>
      </c>
      <c r="I55" s="97">
        <v>0</v>
      </c>
      <c r="J55" s="205">
        <v>0</v>
      </c>
      <c r="K55" s="183">
        <v>0</v>
      </c>
      <c r="L55" s="97">
        <v>0</v>
      </c>
      <c r="M55" s="205">
        <v>0</v>
      </c>
      <c r="N55" s="183">
        <v>0</v>
      </c>
      <c r="O55" s="97">
        <v>0</v>
      </c>
      <c r="P55" s="205">
        <v>0</v>
      </c>
      <c r="Q55" s="183">
        <v>0</v>
      </c>
      <c r="R55" s="97">
        <v>0</v>
      </c>
    </row>
    <row r="56" spans="1:18" ht="14.25">
      <c r="A56" s="190">
        <v>48</v>
      </c>
      <c r="B56" s="138" t="s">
        <v>100</v>
      </c>
      <c r="C56" s="32"/>
      <c r="D56" s="205">
        <v>15</v>
      </c>
      <c r="E56" s="183">
        <v>0</v>
      </c>
      <c r="F56" s="97">
        <v>131436.09</v>
      </c>
      <c r="G56" s="205">
        <v>0</v>
      </c>
      <c r="H56" s="183">
        <v>0</v>
      </c>
      <c r="I56" s="97">
        <v>0</v>
      </c>
      <c r="J56" s="205">
        <v>0</v>
      </c>
      <c r="K56" s="183">
        <v>0</v>
      </c>
      <c r="L56" s="97">
        <v>0</v>
      </c>
      <c r="M56" s="205">
        <v>0</v>
      </c>
      <c r="N56" s="183">
        <v>0</v>
      </c>
      <c r="O56" s="97">
        <v>0</v>
      </c>
      <c r="P56" s="205">
        <v>15</v>
      </c>
      <c r="Q56" s="183">
        <v>0</v>
      </c>
      <c r="R56" s="97">
        <v>131436.09</v>
      </c>
    </row>
    <row r="57" spans="1:18" ht="14.25">
      <c r="A57" s="190">
        <v>49</v>
      </c>
      <c r="B57" s="138" t="s">
        <v>149</v>
      </c>
      <c r="C57" s="32"/>
      <c r="D57" s="205">
        <v>0</v>
      </c>
      <c r="E57" s="183">
        <v>0</v>
      </c>
      <c r="F57" s="97">
        <v>0</v>
      </c>
      <c r="G57" s="205">
        <v>0</v>
      </c>
      <c r="H57" s="183">
        <v>0</v>
      </c>
      <c r="I57" s="97">
        <v>0</v>
      </c>
      <c r="J57" s="205">
        <v>0</v>
      </c>
      <c r="K57" s="183">
        <v>0</v>
      </c>
      <c r="L57" s="97">
        <v>0</v>
      </c>
      <c r="M57" s="205">
        <v>0</v>
      </c>
      <c r="N57" s="183">
        <v>0</v>
      </c>
      <c r="O57" s="97">
        <v>0</v>
      </c>
      <c r="P57" s="205">
        <v>0</v>
      </c>
      <c r="Q57" s="183">
        <v>0</v>
      </c>
      <c r="R57" s="97">
        <v>0</v>
      </c>
    </row>
    <row r="58" spans="1:18" ht="14.25">
      <c r="A58" s="190">
        <v>50</v>
      </c>
      <c r="B58" s="138" t="s">
        <v>148</v>
      </c>
      <c r="C58" s="32"/>
      <c r="D58" s="205">
        <v>100</v>
      </c>
      <c r="E58" s="183">
        <v>0</v>
      </c>
      <c r="F58" s="97">
        <v>11621554.78</v>
      </c>
      <c r="G58" s="205">
        <v>33</v>
      </c>
      <c r="H58" s="183">
        <v>0</v>
      </c>
      <c r="I58" s="97">
        <v>4093140.15</v>
      </c>
      <c r="J58" s="205">
        <v>22</v>
      </c>
      <c r="K58" s="183">
        <v>0</v>
      </c>
      <c r="L58" s="97">
        <v>2498685.9</v>
      </c>
      <c r="M58" s="205">
        <v>22</v>
      </c>
      <c r="N58" s="183">
        <v>0</v>
      </c>
      <c r="O58" s="97">
        <v>2525906.9</v>
      </c>
      <c r="P58" s="205">
        <v>23</v>
      </c>
      <c r="Q58" s="183">
        <v>0</v>
      </c>
      <c r="R58" s="97">
        <v>2503821.83</v>
      </c>
    </row>
    <row r="59" spans="1:18" ht="14.25">
      <c r="A59" s="190">
        <v>51</v>
      </c>
      <c r="B59" s="138" t="s">
        <v>101</v>
      </c>
      <c r="C59" s="32"/>
      <c r="D59" s="205">
        <v>31</v>
      </c>
      <c r="E59" s="183">
        <v>0</v>
      </c>
      <c r="F59" s="97">
        <v>430743.14</v>
      </c>
      <c r="G59" s="205">
        <v>4</v>
      </c>
      <c r="H59" s="183">
        <v>0</v>
      </c>
      <c r="I59" s="97">
        <v>60778.59</v>
      </c>
      <c r="J59" s="205">
        <v>11</v>
      </c>
      <c r="K59" s="183">
        <v>0</v>
      </c>
      <c r="L59" s="97">
        <v>127685.78</v>
      </c>
      <c r="M59" s="205">
        <v>8</v>
      </c>
      <c r="N59" s="183">
        <v>0</v>
      </c>
      <c r="O59" s="97">
        <v>107685.79</v>
      </c>
      <c r="P59" s="205">
        <v>8</v>
      </c>
      <c r="Q59" s="183">
        <v>0</v>
      </c>
      <c r="R59" s="97">
        <v>134592.98</v>
      </c>
    </row>
    <row r="60" spans="1:18" ht="14.25">
      <c r="A60" s="190">
        <v>52</v>
      </c>
      <c r="B60" s="138" t="s">
        <v>33</v>
      </c>
      <c r="C60" s="32"/>
      <c r="D60" s="205">
        <v>0</v>
      </c>
      <c r="E60" s="183">
        <v>0</v>
      </c>
      <c r="F60" s="97">
        <v>0</v>
      </c>
      <c r="G60" s="205">
        <v>0</v>
      </c>
      <c r="H60" s="183">
        <v>0</v>
      </c>
      <c r="I60" s="97">
        <v>0</v>
      </c>
      <c r="J60" s="205">
        <v>0</v>
      </c>
      <c r="K60" s="183">
        <v>0</v>
      </c>
      <c r="L60" s="97">
        <v>0</v>
      </c>
      <c r="M60" s="205">
        <v>0</v>
      </c>
      <c r="N60" s="183">
        <v>0</v>
      </c>
      <c r="O60" s="97">
        <v>0</v>
      </c>
      <c r="P60" s="205">
        <v>0</v>
      </c>
      <c r="Q60" s="183">
        <v>0</v>
      </c>
      <c r="R60" s="97">
        <v>0</v>
      </c>
    </row>
    <row r="61" spans="1:18" ht="14.25">
      <c r="A61" s="190">
        <v>53</v>
      </c>
      <c r="B61" s="138" t="s">
        <v>34</v>
      </c>
      <c r="C61" s="32"/>
      <c r="D61" s="205">
        <v>198</v>
      </c>
      <c r="E61" s="183">
        <v>0</v>
      </c>
      <c r="F61" s="97">
        <v>18200367.77</v>
      </c>
      <c r="G61" s="205">
        <v>47</v>
      </c>
      <c r="H61" s="183">
        <v>0</v>
      </c>
      <c r="I61" s="97">
        <v>4339870.39</v>
      </c>
      <c r="J61" s="205">
        <v>49</v>
      </c>
      <c r="K61" s="183">
        <v>0</v>
      </c>
      <c r="L61" s="97">
        <v>4550091.94</v>
      </c>
      <c r="M61" s="205">
        <v>50</v>
      </c>
      <c r="N61" s="183">
        <v>0</v>
      </c>
      <c r="O61" s="97">
        <v>4550091.95</v>
      </c>
      <c r="P61" s="205">
        <v>52</v>
      </c>
      <c r="Q61" s="183">
        <v>0</v>
      </c>
      <c r="R61" s="97">
        <v>4760313.49</v>
      </c>
    </row>
    <row r="62" spans="1:18" ht="14.25">
      <c r="A62" s="190">
        <v>54</v>
      </c>
      <c r="B62" s="138" t="s">
        <v>61</v>
      </c>
      <c r="C62" s="32"/>
      <c r="D62" s="205">
        <v>354</v>
      </c>
      <c r="E62" s="183">
        <v>0</v>
      </c>
      <c r="F62" s="97">
        <v>33088450.44</v>
      </c>
      <c r="G62" s="205">
        <v>84</v>
      </c>
      <c r="H62" s="183">
        <v>0</v>
      </c>
      <c r="I62" s="97">
        <v>8258483.52</v>
      </c>
      <c r="J62" s="205">
        <v>92</v>
      </c>
      <c r="K62" s="183">
        <v>0</v>
      </c>
      <c r="L62" s="97">
        <v>8904124.25</v>
      </c>
      <c r="M62" s="205">
        <v>107</v>
      </c>
      <c r="N62" s="183">
        <v>0</v>
      </c>
      <c r="O62" s="97">
        <v>10557263.13</v>
      </c>
      <c r="P62" s="205">
        <v>71</v>
      </c>
      <c r="Q62" s="183">
        <v>0</v>
      </c>
      <c r="R62" s="97">
        <v>5368579.54</v>
      </c>
    </row>
    <row r="63" spans="1:18" ht="14.25">
      <c r="A63" s="190">
        <v>55</v>
      </c>
      <c r="B63" s="138" t="s">
        <v>102</v>
      </c>
      <c r="C63" s="32"/>
      <c r="D63" s="205">
        <v>0</v>
      </c>
      <c r="E63" s="183">
        <v>0</v>
      </c>
      <c r="F63" s="97">
        <v>0</v>
      </c>
      <c r="G63" s="205">
        <v>0</v>
      </c>
      <c r="H63" s="183">
        <v>0</v>
      </c>
      <c r="I63" s="97">
        <v>0</v>
      </c>
      <c r="J63" s="205">
        <v>0</v>
      </c>
      <c r="K63" s="183">
        <v>0</v>
      </c>
      <c r="L63" s="97">
        <v>0</v>
      </c>
      <c r="M63" s="205">
        <v>0</v>
      </c>
      <c r="N63" s="183">
        <v>0</v>
      </c>
      <c r="O63" s="97">
        <v>0</v>
      </c>
      <c r="P63" s="205">
        <v>0</v>
      </c>
      <c r="Q63" s="183">
        <v>0</v>
      </c>
      <c r="R63" s="97">
        <v>0</v>
      </c>
    </row>
    <row r="64" spans="1:18" ht="14.25">
      <c r="A64" s="190">
        <v>56</v>
      </c>
      <c r="B64" s="138" t="s">
        <v>103</v>
      </c>
      <c r="C64" s="32"/>
      <c r="D64" s="205">
        <v>0</v>
      </c>
      <c r="E64" s="183">
        <v>0</v>
      </c>
      <c r="F64" s="97">
        <v>0</v>
      </c>
      <c r="G64" s="205">
        <v>0</v>
      </c>
      <c r="H64" s="183">
        <v>0</v>
      </c>
      <c r="I64" s="97">
        <v>0</v>
      </c>
      <c r="J64" s="205">
        <v>0</v>
      </c>
      <c r="K64" s="183">
        <v>0</v>
      </c>
      <c r="L64" s="97">
        <v>0</v>
      </c>
      <c r="M64" s="205">
        <v>0</v>
      </c>
      <c r="N64" s="183">
        <v>0</v>
      </c>
      <c r="O64" s="97">
        <v>0</v>
      </c>
      <c r="P64" s="205">
        <v>0</v>
      </c>
      <c r="Q64" s="183">
        <v>0</v>
      </c>
      <c r="R64" s="97">
        <v>0</v>
      </c>
    </row>
    <row r="65" spans="1:18" ht="14.25">
      <c r="A65" s="190">
        <v>57</v>
      </c>
      <c r="B65" s="138" t="s">
        <v>150</v>
      </c>
      <c r="C65" s="32"/>
      <c r="D65" s="205">
        <v>0</v>
      </c>
      <c r="E65" s="183">
        <v>0</v>
      </c>
      <c r="F65" s="97">
        <v>0</v>
      </c>
      <c r="G65" s="205">
        <v>0</v>
      </c>
      <c r="H65" s="183">
        <v>0</v>
      </c>
      <c r="I65" s="97">
        <v>0</v>
      </c>
      <c r="J65" s="205">
        <v>0</v>
      </c>
      <c r="K65" s="183">
        <v>0</v>
      </c>
      <c r="L65" s="97">
        <v>0</v>
      </c>
      <c r="M65" s="205">
        <v>0</v>
      </c>
      <c r="N65" s="183">
        <v>0</v>
      </c>
      <c r="O65" s="97">
        <v>0</v>
      </c>
      <c r="P65" s="205">
        <v>0</v>
      </c>
      <c r="Q65" s="183">
        <v>0</v>
      </c>
      <c r="R65" s="97">
        <v>0</v>
      </c>
    </row>
    <row r="66" spans="1:18" ht="14.25">
      <c r="A66" s="190">
        <v>58</v>
      </c>
      <c r="B66" s="138" t="s">
        <v>104</v>
      </c>
      <c r="C66" s="32"/>
      <c r="D66" s="205">
        <v>11</v>
      </c>
      <c r="E66" s="183">
        <v>0</v>
      </c>
      <c r="F66" s="97">
        <v>460650.56</v>
      </c>
      <c r="G66" s="205">
        <v>4</v>
      </c>
      <c r="H66" s="183">
        <v>0</v>
      </c>
      <c r="I66" s="97">
        <v>166985.8</v>
      </c>
      <c r="J66" s="205">
        <v>3</v>
      </c>
      <c r="K66" s="183">
        <v>0</v>
      </c>
      <c r="L66" s="97">
        <v>111323.89</v>
      </c>
      <c r="M66" s="205">
        <v>3</v>
      </c>
      <c r="N66" s="183">
        <v>0</v>
      </c>
      <c r="O66" s="97">
        <v>111323.89</v>
      </c>
      <c r="P66" s="205">
        <v>1</v>
      </c>
      <c r="Q66" s="183">
        <v>0</v>
      </c>
      <c r="R66" s="97">
        <v>71016.98</v>
      </c>
    </row>
    <row r="67" spans="1:18" ht="14.25">
      <c r="A67" s="190">
        <v>59</v>
      </c>
      <c r="B67" s="138" t="s">
        <v>105</v>
      </c>
      <c r="C67" s="32"/>
      <c r="D67" s="205">
        <v>8</v>
      </c>
      <c r="E67" s="183">
        <v>0</v>
      </c>
      <c r="F67" s="97">
        <v>155659.7</v>
      </c>
      <c r="G67" s="205">
        <v>1</v>
      </c>
      <c r="H67" s="183">
        <v>0</v>
      </c>
      <c r="I67" s="97">
        <v>19568.65</v>
      </c>
      <c r="J67" s="205">
        <v>2</v>
      </c>
      <c r="K67" s="183">
        <v>0</v>
      </c>
      <c r="L67" s="97">
        <v>37358.34</v>
      </c>
      <c r="M67" s="205">
        <v>4</v>
      </c>
      <c r="N67" s="183">
        <v>0</v>
      </c>
      <c r="O67" s="97">
        <v>80053.61</v>
      </c>
      <c r="P67" s="205">
        <v>1</v>
      </c>
      <c r="Q67" s="183">
        <v>0</v>
      </c>
      <c r="R67" s="97">
        <v>18679.1</v>
      </c>
    </row>
    <row r="68" spans="1:18" ht="14.25">
      <c r="A68" s="190">
        <v>60</v>
      </c>
      <c r="B68" s="138" t="s">
        <v>106</v>
      </c>
      <c r="C68" s="32"/>
      <c r="D68" s="205">
        <v>0</v>
      </c>
      <c r="E68" s="183">
        <v>0</v>
      </c>
      <c r="F68" s="97">
        <v>0</v>
      </c>
      <c r="G68" s="205">
        <v>0</v>
      </c>
      <c r="H68" s="183">
        <v>0</v>
      </c>
      <c r="I68" s="97">
        <v>0</v>
      </c>
      <c r="J68" s="205">
        <v>0</v>
      </c>
      <c r="K68" s="183">
        <v>0</v>
      </c>
      <c r="L68" s="97">
        <v>0</v>
      </c>
      <c r="M68" s="205">
        <v>0</v>
      </c>
      <c r="N68" s="183">
        <v>0</v>
      </c>
      <c r="O68" s="97">
        <v>0</v>
      </c>
      <c r="P68" s="205">
        <v>0</v>
      </c>
      <c r="Q68" s="183">
        <v>0</v>
      </c>
      <c r="R68" s="97">
        <v>0</v>
      </c>
    </row>
    <row r="69" spans="1:18" ht="14.25">
      <c r="A69" s="190">
        <v>61</v>
      </c>
      <c r="B69" s="138" t="s">
        <v>107</v>
      </c>
      <c r="C69" s="32"/>
      <c r="D69" s="205">
        <v>0</v>
      </c>
      <c r="E69" s="183">
        <v>0</v>
      </c>
      <c r="F69" s="97">
        <v>0</v>
      </c>
      <c r="G69" s="205">
        <v>0</v>
      </c>
      <c r="H69" s="183">
        <v>0</v>
      </c>
      <c r="I69" s="97">
        <v>0</v>
      </c>
      <c r="J69" s="205">
        <v>0</v>
      </c>
      <c r="K69" s="183">
        <v>0</v>
      </c>
      <c r="L69" s="97">
        <v>0</v>
      </c>
      <c r="M69" s="205">
        <v>0</v>
      </c>
      <c r="N69" s="183">
        <v>0</v>
      </c>
      <c r="O69" s="97">
        <v>0</v>
      </c>
      <c r="P69" s="205">
        <v>0</v>
      </c>
      <c r="Q69" s="183">
        <v>0</v>
      </c>
      <c r="R69" s="97">
        <v>0</v>
      </c>
    </row>
    <row r="70" spans="1:18" ht="14.25">
      <c r="A70" s="190">
        <v>62</v>
      </c>
      <c r="B70" s="138" t="s">
        <v>108</v>
      </c>
      <c r="C70" s="32"/>
      <c r="D70" s="205">
        <v>0</v>
      </c>
      <c r="E70" s="183">
        <v>0</v>
      </c>
      <c r="F70" s="97">
        <v>0</v>
      </c>
      <c r="G70" s="205">
        <v>0</v>
      </c>
      <c r="H70" s="183">
        <v>0</v>
      </c>
      <c r="I70" s="97">
        <v>0</v>
      </c>
      <c r="J70" s="205">
        <v>0</v>
      </c>
      <c r="K70" s="183">
        <v>0</v>
      </c>
      <c r="L70" s="97">
        <v>0</v>
      </c>
      <c r="M70" s="205">
        <v>0</v>
      </c>
      <c r="N70" s="183">
        <v>0</v>
      </c>
      <c r="O70" s="97">
        <v>0</v>
      </c>
      <c r="P70" s="205">
        <v>0</v>
      </c>
      <c r="Q70" s="183">
        <v>0</v>
      </c>
      <c r="R70" s="97">
        <v>0</v>
      </c>
    </row>
    <row r="71" spans="1:24" s="86" customFormat="1" ht="15" customHeight="1">
      <c r="A71" s="190">
        <v>63</v>
      </c>
      <c r="B71" s="138" t="s">
        <v>109</v>
      </c>
      <c r="C71" s="96"/>
      <c r="D71" s="205">
        <v>8</v>
      </c>
      <c r="E71" s="183">
        <v>0</v>
      </c>
      <c r="F71" s="97">
        <v>333971.64</v>
      </c>
      <c r="G71" s="205">
        <v>2</v>
      </c>
      <c r="H71" s="183">
        <v>0</v>
      </c>
      <c r="I71" s="97">
        <v>83492.91</v>
      </c>
      <c r="J71" s="205">
        <v>3</v>
      </c>
      <c r="K71" s="183">
        <v>0</v>
      </c>
      <c r="L71" s="97">
        <v>117287.65</v>
      </c>
      <c r="M71" s="205">
        <v>2</v>
      </c>
      <c r="N71" s="183">
        <v>0</v>
      </c>
      <c r="O71" s="97">
        <v>69577.43</v>
      </c>
      <c r="P71" s="205">
        <v>1</v>
      </c>
      <c r="Q71" s="183">
        <v>0</v>
      </c>
      <c r="R71" s="97">
        <v>63613.65</v>
      </c>
      <c r="S71" s="87"/>
      <c r="T71" s="87"/>
      <c r="U71" s="107"/>
      <c r="V71" s="87"/>
      <c r="W71" s="87"/>
      <c r="X71" s="107"/>
    </row>
    <row r="72" spans="1:24" s="86" customFormat="1" ht="15" customHeight="1">
      <c r="A72" s="190">
        <v>64</v>
      </c>
      <c r="B72" s="138" t="s">
        <v>110</v>
      </c>
      <c r="C72" s="96"/>
      <c r="D72" s="205">
        <v>55</v>
      </c>
      <c r="E72" s="183">
        <v>0</v>
      </c>
      <c r="F72" s="97">
        <v>538033.71</v>
      </c>
      <c r="G72" s="205">
        <v>12</v>
      </c>
      <c r="H72" s="183">
        <v>0</v>
      </c>
      <c r="I72" s="97">
        <v>111463.03</v>
      </c>
      <c r="J72" s="205">
        <v>15</v>
      </c>
      <c r="K72" s="183">
        <v>0</v>
      </c>
      <c r="L72" s="97">
        <v>145449.57</v>
      </c>
      <c r="M72" s="205">
        <v>14</v>
      </c>
      <c r="N72" s="183">
        <v>0</v>
      </c>
      <c r="O72" s="97">
        <v>148375.84</v>
      </c>
      <c r="P72" s="205">
        <v>14</v>
      </c>
      <c r="Q72" s="183">
        <v>0</v>
      </c>
      <c r="R72" s="97">
        <v>132745.27</v>
      </c>
      <c r="S72" s="87"/>
      <c r="T72" s="87"/>
      <c r="U72" s="107"/>
      <c r="V72" s="87"/>
      <c r="W72" s="87"/>
      <c r="X72" s="107"/>
    </row>
    <row r="73" spans="1:24" s="86" customFormat="1" ht="15" customHeight="1">
      <c r="A73" s="190">
        <v>65</v>
      </c>
      <c r="B73" s="138" t="s">
        <v>111</v>
      </c>
      <c r="C73" s="96"/>
      <c r="D73" s="205">
        <v>0</v>
      </c>
      <c r="E73" s="183">
        <v>0</v>
      </c>
      <c r="F73" s="97">
        <v>0</v>
      </c>
      <c r="G73" s="205">
        <v>0</v>
      </c>
      <c r="H73" s="183">
        <v>0</v>
      </c>
      <c r="I73" s="97">
        <v>0</v>
      </c>
      <c r="J73" s="205">
        <v>0</v>
      </c>
      <c r="K73" s="183">
        <v>0</v>
      </c>
      <c r="L73" s="97">
        <v>0</v>
      </c>
      <c r="M73" s="205">
        <v>0</v>
      </c>
      <c r="N73" s="183">
        <v>0</v>
      </c>
      <c r="O73" s="97">
        <v>0</v>
      </c>
      <c r="P73" s="205">
        <v>0</v>
      </c>
      <c r="Q73" s="183">
        <v>0</v>
      </c>
      <c r="R73" s="97">
        <v>0</v>
      </c>
      <c r="S73" s="87"/>
      <c r="T73" s="87"/>
      <c r="U73" s="107"/>
      <c r="V73" s="87"/>
      <c r="W73" s="87"/>
      <c r="X73" s="107"/>
    </row>
    <row r="74" spans="1:24" s="86" customFormat="1" ht="14.25">
      <c r="A74" s="190">
        <v>66</v>
      </c>
      <c r="B74" s="138" t="s">
        <v>112</v>
      </c>
      <c r="C74" s="95">
        <v>0</v>
      </c>
      <c r="D74" s="205">
        <v>0</v>
      </c>
      <c r="E74" s="183">
        <v>0</v>
      </c>
      <c r="F74" s="97">
        <v>0</v>
      </c>
      <c r="G74" s="205">
        <v>0</v>
      </c>
      <c r="H74" s="183">
        <v>0</v>
      </c>
      <c r="I74" s="97">
        <v>0</v>
      </c>
      <c r="J74" s="205">
        <v>0</v>
      </c>
      <c r="K74" s="183">
        <v>0</v>
      </c>
      <c r="L74" s="97">
        <v>0</v>
      </c>
      <c r="M74" s="205">
        <v>0</v>
      </c>
      <c r="N74" s="183">
        <v>0</v>
      </c>
      <c r="O74" s="97">
        <v>0</v>
      </c>
      <c r="P74" s="205">
        <v>0</v>
      </c>
      <c r="Q74" s="183">
        <v>0</v>
      </c>
      <c r="R74" s="97">
        <v>0</v>
      </c>
      <c r="S74" s="87"/>
      <c r="T74" s="87"/>
      <c r="U74" s="107"/>
      <c r="V74" s="87"/>
      <c r="W74" s="87"/>
      <c r="X74" s="107"/>
    </row>
    <row r="75" spans="1:18" ht="14.25">
      <c r="A75" s="190">
        <v>67</v>
      </c>
      <c r="B75" s="138" t="s">
        <v>113</v>
      </c>
      <c r="C75" s="201"/>
      <c r="D75" s="205">
        <v>0</v>
      </c>
      <c r="E75" s="183">
        <v>0</v>
      </c>
      <c r="F75" s="97">
        <v>0</v>
      </c>
      <c r="G75" s="205">
        <v>0</v>
      </c>
      <c r="H75" s="183">
        <v>0</v>
      </c>
      <c r="I75" s="97">
        <v>0</v>
      </c>
      <c r="J75" s="205">
        <v>0</v>
      </c>
      <c r="K75" s="183">
        <v>0</v>
      </c>
      <c r="L75" s="97">
        <v>0</v>
      </c>
      <c r="M75" s="205">
        <v>0</v>
      </c>
      <c r="N75" s="183">
        <v>0</v>
      </c>
      <c r="O75" s="97">
        <v>0</v>
      </c>
      <c r="P75" s="205">
        <v>0</v>
      </c>
      <c r="Q75" s="183">
        <v>0</v>
      </c>
      <c r="R75" s="97">
        <v>0</v>
      </c>
    </row>
    <row r="76" spans="1:18" ht="28.5" customHeight="1">
      <c r="A76" s="190">
        <v>68</v>
      </c>
      <c r="B76" s="138" t="s">
        <v>114</v>
      </c>
      <c r="C76" s="201">
        <v>0</v>
      </c>
      <c r="D76" s="205">
        <v>12</v>
      </c>
      <c r="E76" s="183">
        <v>0</v>
      </c>
      <c r="F76" s="97">
        <v>500957.43</v>
      </c>
      <c r="G76" s="205">
        <v>1</v>
      </c>
      <c r="H76" s="183">
        <v>0</v>
      </c>
      <c r="I76" s="97">
        <v>58862.5</v>
      </c>
      <c r="J76" s="205">
        <v>3</v>
      </c>
      <c r="K76" s="183">
        <v>0</v>
      </c>
      <c r="L76" s="97">
        <v>125239.36</v>
      </c>
      <c r="M76" s="205">
        <v>3</v>
      </c>
      <c r="N76" s="183">
        <v>0</v>
      </c>
      <c r="O76" s="97">
        <v>125239.36</v>
      </c>
      <c r="P76" s="205">
        <v>5</v>
      </c>
      <c r="Q76" s="183">
        <v>0</v>
      </c>
      <c r="R76" s="97">
        <v>191616.21</v>
      </c>
    </row>
    <row r="77" spans="1:18" ht="14.25">
      <c r="A77" s="190">
        <v>69</v>
      </c>
      <c r="B77" s="138" t="s">
        <v>115</v>
      </c>
      <c r="C77" s="201"/>
      <c r="D77" s="205">
        <v>0</v>
      </c>
      <c r="E77" s="183">
        <v>0</v>
      </c>
      <c r="F77" s="97">
        <v>0</v>
      </c>
      <c r="G77" s="205">
        <v>0</v>
      </c>
      <c r="H77" s="183">
        <v>0</v>
      </c>
      <c r="I77" s="97">
        <v>0</v>
      </c>
      <c r="J77" s="205">
        <v>0</v>
      </c>
      <c r="K77" s="183">
        <v>0</v>
      </c>
      <c r="L77" s="97">
        <v>0</v>
      </c>
      <c r="M77" s="205">
        <v>0</v>
      </c>
      <c r="N77" s="183">
        <v>0</v>
      </c>
      <c r="O77" s="97">
        <v>0</v>
      </c>
      <c r="P77" s="205">
        <v>0</v>
      </c>
      <c r="Q77" s="183">
        <v>0</v>
      </c>
      <c r="R77" s="97">
        <v>0</v>
      </c>
    </row>
    <row r="78" spans="1:18" ht="14.25">
      <c r="A78" s="190">
        <v>70</v>
      </c>
      <c r="B78" s="138" t="s">
        <v>116</v>
      </c>
      <c r="C78" s="201"/>
      <c r="D78" s="205">
        <v>0</v>
      </c>
      <c r="E78" s="183">
        <v>0</v>
      </c>
      <c r="F78" s="97">
        <v>0</v>
      </c>
      <c r="G78" s="205">
        <v>0</v>
      </c>
      <c r="H78" s="183">
        <v>0</v>
      </c>
      <c r="I78" s="97">
        <v>0</v>
      </c>
      <c r="J78" s="205">
        <v>0</v>
      </c>
      <c r="K78" s="183">
        <v>0</v>
      </c>
      <c r="L78" s="97">
        <v>0</v>
      </c>
      <c r="M78" s="205">
        <v>0</v>
      </c>
      <c r="N78" s="183">
        <v>0</v>
      </c>
      <c r="O78" s="97">
        <v>0</v>
      </c>
      <c r="P78" s="205">
        <v>0</v>
      </c>
      <c r="Q78" s="183">
        <v>0</v>
      </c>
      <c r="R78" s="97">
        <v>0</v>
      </c>
    </row>
    <row r="79" spans="1:18" ht="14.25">
      <c r="A79" s="190">
        <v>71</v>
      </c>
      <c r="B79" s="138" t="s">
        <v>117</v>
      </c>
      <c r="C79" s="201"/>
      <c r="D79" s="205">
        <v>0</v>
      </c>
      <c r="E79" s="183">
        <v>0</v>
      </c>
      <c r="F79" s="97">
        <v>0</v>
      </c>
      <c r="G79" s="205">
        <v>0</v>
      </c>
      <c r="H79" s="183">
        <v>0</v>
      </c>
      <c r="I79" s="97">
        <v>0</v>
      </c>
      <c r="J79" s="205">
        <v>0</v>
      </c>
      <c r="K79" s="183">
        <v>0</v>
      </c>
      <c r="L79" s="97">
        <v>0</v>
      </c>
      <c r="M79" s="205">
        <v>0</v>
      </c>
      <c r="N79" s="183">
        <v>0</v>
      </c>
      <c r="O79" s="97">
        <v>0</v>
      </c>
      <c r="P79" s="205">
        <v>0</v>
      </c>
      <c r="Q79" s="183">
        <v>0</v>
      </c>
      <c r="R79" s="97">
        <v>0</v>
      </c>
    </row>
    <row r="80" spans="1:18" ht="14.25">
      <c r="A80" s="190">
        <v>72</v>
      </c>
      <c r="B80" s="138" t="s">
        <v>118</v>
      </c>
      <c r="C80" s="201"/>
      <c r="D80" s="205">
        <v>0</v>
      </c>
      <c r="E80" s="183">
        <v>0</v>
      </c>
      <c r="F80" s="97">
        <v>0</v>
      </c>
      <c r="G80" s="205">
        <v>0</v>
      </c>
      <c r="H80" s="183">
        <v>0</v>
      </c>
      <c r="I80" s="97">
        <v>0</v>
      </c>
      <c r="J80" s="205">
        <v>0</v>
      </c>
      <c r="K80" s="183">
        <v>0</v>
      </c>
      <c r="L80" s="97">
        <v>0</v>
      </c>
      <c r="M80" s="205">
        <v>0</v>
      </c>
      <c r="N80" s="183">
        <v>0</v>
      </c>
      <c r="O80" s="97">
        <v>0</v>
      </c>
      <c r="P80" s="205">
        <v>0</v>
      </c>
      <c r="Q80" s="183">
        <v>0</v>
      </c>
      <c r="R80" s="97">
        <v>0</v>
      </c>
    </row>
    <row r="81" spans="1:18" ht="14.25">
      <c r="A81" s="190">
        <v>73</v>
      </c>
      <c r="B81" s="138" t="s">
        <v>119</v>
      </c>
      <c r="C81" s="201"/>
      <c r="D81" s="205">
        <v>0</v>
      </c>
      <c r="E81" s="183">
        <v>0</v>
      </c>
      <c r="F81" s="97">
        <v>0</v>
      </c>
      <c r="G81" s="205">
        <v>0</v>
      </c>
      <c r="H81" s="183">
        <v>0</v>
      </c>
      <c r="I81" s="97">
        <v>0</v>
      </c>
      <c r="J81" s="205">
        <v>0</v>
      </c>
      <c r="K81" s="183">
        <v>0</v>
      </c>
      <c r="L81" s="97">
        <v>0</v>
      </c>
      <c r="M81" s="205">
        <v>0</v>
      </c>
      <c r="N81" s="183">
        <v>0</v>
      </c>
      <c r="O81" s="97">
        <v>0</v>
      </c>
      <c r="P81" s="205">
        <v>0</v>
      </c>
      <c r="Q81" s="183">
        <v>0</v>
      </c>
      <c r="R81" s="97">
        <v>0</v>
      </c>
    </row>
    <row r="82" spans="1:18" ht="14.25">
      <c r="A82" s="190">
        <v>74</v>
      </c>
      <c r="B82" s="138" t="s">
        <v>120</v>
      </c>
      <c r="C82" s="201"/>
      <c r="D82" s="205">
        <v>0</v>
      </c>
      <c r="E82" s="183">
        <v>0</v>
      </c>
      <c r="F82" s="97">
        <v>0</v>
      </c>
      <c r="G82" s="205">
        <v>0</v>
      </c>
      <c r="H82" s="183">
        <v>0</v>
      </c>
      <c r="I82" s="97">
        <v>0</v>
      </c>
      <c r="J82" s="205">
        <v>0</v>
      </c>
      <c r="K82" s="183">
        <v>0</v>
      </c>
      <c r="L82" s="97">
        <v>0</v>
      </c>
      <c r="M82" s="205">
        <v>0</v>
      </c>
      <c r="N82" s="183">
        <v>0</v>
      </c>
      <c r="O82" s="97">
        <v>0</v>
      </c>
      <c r="P82" s="205">
        <v>0</v>
      </c>
      <c r="Q82" s="183">
        <v>0</v>
      </c>
      <c r="R82" s="97">
        <v>0</v>
      </c>
    </row>
    <row r="83" spans="1:18" ht="14.25">
      <c r="A83" s="190">
        <v>75</v>
      </c>
      <c r="B83" s="138" t="s">
        <v>121</v>
      </c>
      <c r="C83" s="201"/>
      <c r="D83" s="205">
        <v>0</v>
      </c>
      <c r="E83" s="183">
        <v>0</v>
      </c>
      <c r="F83" s="97">
        <v>0</v>
      </c>
      <c r="G83" s="205">
        <v>0</v>
      </c>
      <c r="H83" s="183">
        <v>0</v>
      </c>
      <c r="I83" s="97">
        <v>0</v>
      </c>
      <c r="J83" s="205">
        <v>0</v>
      </c>
      <c r="K83" s="183">
        <v>0</v>
      </c>
      <c r="L83" s="97">
        <v>0</v>
      </c>
      <c r="M83" s="205">
        <v>0</v>
      </c>
      <c r="N83" s="183">
        <v>0</v>
      </c>
      <c r="O83" s="97">
        <v>0</v>
      </c>
      <c r="P83" s="205">
        <v>0</v>
      </c>
      <c r="Q83" s="183">
        <v>0</v>
      </c>
      <c r="R83" s="97">
        <v>0</v>
      </c>
    </row>
    <row r="84" spans="1:18" ht="14.25">
      <c r="A84" s="190">
        <v>76</v>
      </c>
      <c r="B84" s="138" t="s">
        <v>122</v>
      </c>
      <c r="C84" s="201"/>
      <c r="D84" s="205">
        <v>0</v>
      </c>
      <c r="E84" s="183">
        <v>0</v>
      </c>
      <c r="F84" s="97">
        <v>0</v>
      </c>
      <c r="G84" s="205">
        <v>0</v>
      </c>
      <c r="H84" s="183">
        <v>0</v>
      </c>
      <c r="I84" s="97">
        <v>0</v>
      </c>
      <c r="J84" s="205">
        <v>0</v>
      </c>
      <c r="K84" s="183">
        <v>0</v>
      </c>
      <c r="L84" s="97">
        <v>0</v>
      </c>
      <c r="M84" s="205">
        <v>0</v>
      </c>
      <c r="N84" s="183">
        <v>0</v>
      </c>
      <c r="O84" s="97">
        <v>0</v>
      </c>
      <c r="P84" s="205">
        <v>0</v>
      </c>
      <c r="Q84" s="183">
        <v>0</v>
      </c>
      <c r="R84" s="97">
        <v>0</v>
      </c>
    </row>
    <row r="85" spans="1:18" ht="14.25">
      <c r="A85" s="190">
        <v>77</v>
      </c>
      <c r="B85" s="138" t="s">
        <v>123</v>
      </c>
      <c r="C85" s="201"/>
      <c r="D85" s="205">
        <v>0</v>
      </c>
      <c r="E85" s="183">
        <v>0</v>
      </c>
      <c r="F85" s="97">
        <v>0</v>
      </c>
      <c r="G85" s="205">
        <v>0</v>
      </c>
      <c r="H85" s="183">
        <v>0</v>
      </c>
      <c r="I85" s="97">
        <v>0</v>
      </c>
      <c r="J85" s="205">
        <v>0</v>
      </c>
      <c r="K85" s="183">
        <v>0</v>
      </c>
      <c r="L85" s="97">
        <v>0</v>
      </c>
      <c r="M85" s="205">
        <v>0</v>
      </c>
      <c r="N85" s="183">
        <v>0</v>
      </c>
      <c r="O85" s="97">
        <v>0</v>
      </c>
      <c r="P85" s="205">
        <v>0</v>
      </c>
      <c r="Q85" s="183">
        <v>0</v>
      </c>
      <c r="R85" s="97">
        <v>0</v>
      </c>
    </row>
    <row r="86" spans="1:18" ht="28.5">
      <c r="A86" s="190">
        <v>0</v>
      </c>
      <c r="B86" s="138" t="s">
        <v>152</v>
      </c>
      <c r="C86" s="201"/>
      <c r="D86" s="206">
        <v>24777</v>
      </c>
      <c r="E86" s="206">
        <v>0</v>
      </c>
      <c r="F86" s="170">
        <v>474789312.57</v>
      </c>
      <c r="G86" s="206">
        <v>6364</v>
      </c>
      <c r="H86" s="206">
        <v>0</v>
      </c>
      <c r="I86" s="170">
        <v>124535231.28</v>
      </c>
      <c r="J86" s="206">
        <v>6103</v>
      </c>
      <c r="K86" s="206">
        <v>0</v>
      </c>
      <c r="L86" s="170">
        <v>117133470.11</v>
      </c>
      <c r="M86" s="206">
        <v>6211</v>
      </c>
      <c r="N86" s="206">
        <v>0</v>
      </c>
      <c r="O86" s="170">
        <v>119532894.84</v>
      </c>
      <c r="P86" s="206">
        <v>6099</v>
      </c>
      <c r="Q86" s="206">
        <v>0</v>
      </c>
      <c r="R86" s="170">
        <v>113587716.34</v>
      </c>
    </row>
  </sheetData>
  <sheetProtection/>
  <mergeCells count="8">
    <mergeCell ref="A5:R5"/>
    <mergeCell ref="A7:A8"/>
    <mergeCell ref="B7:B8"/>
    <mergeCell ref="C7:F7"/>
    <mergeCell ref="G7:I7"/>
    <mergeCell ref="J7:L7"/>
    <mergeCell ref="M7:O7"/>
    <mergeCell ref="P7:R7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4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90"/>
  <sheetViews>
    <sheetView zoomScale="93" zoomScaleNormal="93" zoomScalePageLayoutView="0" workbookViewId="0" topLeftCell="A1">
      <pane xSplit="2" ySplit="8" topLeftCell="D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27" sqref="P27"/>
    </sheetView>
  </sheetViews>
  <sheetFormatPr defaultColWidth="9.140625" defaultRowHeight="15"/>
  <cols>
    <col min="1" max="1" width="6.00390625" style="86" customWidth="1"/>
    <col min="2" max="2" width="48.140625" style="86" customWidth="1"/>
    <col min="3" max="3" width="11.421875" style="108" hidden="1" customWidth="1"/>
    <col min="4" max="4" width="14.8515625" style="86" customWidth="1"/>
    <col min="5" max="5" width="16.7109375" style="86" hidden="1" customWidth="1"/>
    <col min="6" max="6" width="26.421875" style="50" customWidth="1"/>
    <col min="7" max="7" width="13.7109375" style="86" customWidth="1"/>
    <col min="8" max="8" width="16.57421875" style="86" hidden="1" customWidth="1"/>
    <col min="9" max="9" width="25.7109375" style="50" customWidth="1"/>
    <col min="10" max="10" width="18.8515625" style="86" bestFit="1" customWidth="1"/>
    <col min="11" max="11" width="17.00390625" style="86" hidden="1" customWidth="1"/>
    <col min="12" max="12" width="22.57421875" style="86" customWidth="1"/>
    <col min="13" max="13" width="11.28125" style="86" customWidth="1"/>
    <col min="14" max="14" width="15.57421875" style="86" hidden="1" customWidth="1"/>
    <col min="15" max="15" width="23.421875" style="92" customWidth="1"/>
    <col min="16" max="16" width="12.00390625" style="86" customWidth="1"/>
    <col min="17" max="17" width="17.140625" style="86" hidden="1" customWidth="1"/>
    <col min="18" max="18" width="21.57421875" style="50" customWidth="1"/>
    <col min="19" max="19" width="18.140625" style="107" customWidth="1"/>
    <col min="20" max="20" width="19.8515625" style="107" customWidth="1"/>
    <col min="21" max="16384" width="9.140625" style="86" customWidth="1"/>
  </cols>
  <sheetData>
    <row r="1" spans="1:18" ht="14.25">
      <c r="A1" s="103"/>
      <c r="B1" s="104"/>
      <c r="C1" s="105"/>
      <c r="D1" s="15"/>
      <c r="E1" s="15"/>
      <c r="F1" s="34"/>
      <c r="G1" s="106"/>
      <c r="H1" s="92"/>
      <c r="J1" s="92"/>
      <c r="K1" s="106"/>
      <c r="L1" s="107"/>
      <c r="M1" s="107"/>
      <c r="N1" s="107"/>
      <c r="P1" s="107"/>
      <c r="R1" s="34" t="s">
        <v>154</v>
      </c>
    </row>
    <row r="2" spans="1:18" ht="14.25">
      <c r="A2" s="103"/>
      <c r="B2" s="104"/>
      <c r="C2" s="105"/>
      <c r="D2" s="15"/>
      <c r="E2" s="15"/>
      <c r="F2" s="34"/>
      <c r="G2" s="106"/>
      <c r="H2" s="92"/>
      <c r="J2" s="92"/>
      <c r="K2" s="106"/>
      <c r="L2" s="92"/>
      <c r="M2" s="107"/>
      <c r="N2" s="107"/>
      <c r="P2" s="107"/>
      <c r="R2" s="34" t="s">
        <v>43</v>
      </c>
    </row>
    <row r="3" spans="10:18" ht="14.25">
      <c r="J3" s="143"/>
      <c r="R3" s="34" t="s">
        <v>44</v>
      </c>
    </row>
    <row r="4" spans="10:18" ht="14.25">
      <c r="J4" s="115"/>
      <c r="K4" s="115"/>
      <c r="L4" s="143"/>
      <c r="R4" s="34" t="s">
        <v>155</v>
      </c>
    </row>
    <row r="5" spans="1:20" s="109" customFormat="1" ht="33.75" customHeight="1">
      <c r="A5" s="273" t="s">
        <v>137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123"/>
      <c r="T5" s="123"/>
    </row>
    <row r="6" ht="14.25">
      <c r="R6" s="34" t="s">
        <v>77</v>
      </c>
    </row>
    <row r="7" spans="1:18" ht="48.75" customHeight="1">
      <c r="A7" s="261" t="s">
        <v>47</v>
      </c>
      <c r="B7" s="261" t="s">
        <v>1</v>
      </c>
      <c r="C7" s="290" t="s">
        <v>145</v>
      </c>
      <c r="D7" s="290"/>
      <c r="E7" s="290"/>
      <c r="F7" s="290"/>
      <c r="G7" s="272" t="s">
        <v>39</v>
      </c>
      <c r="H7" s="272"/>
      <c r="I7" s="272"/>
      <c r="J7" s="272" t="s">
        <v>40</v>
      </c>
      <c r="K7" s="272"/>
      <c r="L7" s="272"/>
      <c r="M7" s="272" t="s">
        <v>41</v>
      </c>
      <c r="N7" s="272"/>
      <c r="O7" s="272"/>
      <c r="P7" s="272" t="s">
        <v>42</v>
      </c>
      <c r="Q7" s="272"/>
      <c r="R7" s="272"/>
    </row>
    <row r="8" spans="1:20" s="94" customFormat="1" ht="63" customHeight="1">
      <c r="A8" s="261"/>
      <c r="B8" s="261"/>
      <c r="C8" s="110" t="s">
        <v>38</v>
      </c>
      <c r="D8" s="187" t="s">
        <v>35</v>
      </c>
      <c r="E8" s="187" t="s">
        <v>36</v>
      </c>
      <c r="F8" s="193" t="s">
        <v>37</v>
      </c>
      <c r="G8" s="187" t="s">
        <v>35</v>
      </c>
      <c r="H8" s="187" t="s">
        <v>36</v>
      </c>
      <c r="I8" s="193" t="s">
        <v>37</v>
      </c>
      <c r="J8" s="187" t="s">
        <v>35</v>
      </c>
      <c r="K8" s="187" t="s">
        <v>36</v>
      </c>
      <c r="L8" s="193" t="s">
        <v>37</v>
      </c>
      <c r="M8" s="187" t="s">
        <v>35</v>
      </c>
      <c r="N8" s="187" t="s">
        <v>36</v>
      </c>
      <c r="O8" s="93" t="s">
        <v>37</v>
      </c>
      <c r="P8" s="187" t="s">
        <v>35</v>
      </c>
      <c r="Q8" s="187" t="s">
        <v>36</v>
      </c>
      <c r="R8" s="193" t="s">
        <v>37</v>
      </c>
      <c r="S8" s="117"/>
      <c r="T8" s="117"/>
    </row>
    <row r="9" spans="1:18" ht="14.25">
      <c r="A9" s="188">
        <v>1</v>
      </c>
      <c r="B9" s="154" t="s">
        <v>2</v>
      </c>
      <c r="C9" s="128"/>
      <c r="D9" s="165">
        <v>1313</v>
      </c>
      <c r="E9" s="165"/>
      <c r="F9" s="126">
        <v>20569559.03</v>
      </c>
      <c r="G9" s="165">
        <v>349</v>
      </c>
      <c r="H9" s="165">
        <v>0</v>
      </c>
      <c r="I9" s="126">
        <v>5238703.53</v>
      </c>
      <c r="J9" s="165">
        <v>321</v>
      </c>
      <c r="K9" s="165">
        <v>0</v>
      </c>
      <c r="L9" s="126">
        <v>5110285.17</v>
      </c>
      <c r="M9" s="165">
        <v>322</v>
      </c>
      <c r="N9" s="165">
        <v>0</v>
      </c>
      <c r="O9" s="126">
        <v>5110285.17</v>
      </c>
      <c r="P9" s="196">
        <v>321</v>
      </c>
      <c r="Q9" s="196">
        <v>0</v>
      </c>
      <c r="R9" s="126">
        <v>5110285.16</v>
      </c>
    </row>
    <row r="10" spans="1:18" ht="14.25">
      <c r="A10" s="188">
        <v>2</v>
      </c>
      <c r="B10" s="154" t="s">
        <v>3</v>
      </c>
      <c r="C10" s="128"/>
      <c r="D10" s="165">
        <v>1288</v>
      </c>
      <c r="E10" s="165"/>
      <c r="F10" s="126">
        <v>21554153.83</v>
      </c>
      <c r="G10" s="165">
        <v>341</v>
      </c>
      <c r="H10" s="165">
        <v>0</v>
      </c>
      <c r="I10" s="126">
        <v>5457308.91</v>
      </c>
      <c r="J10" s="165">
        <v>316</v>
      </c>
      <c r="K10" s="165">
        <v>0</v>
      </c>
      <c r="L10" s="126">
        <v>5365614.97</v>
      </c>
      <c r="M10" s="165">
        <v>316</v>
      </c>
      <c r="N10" s="165">
        <v>0</v>
      </c>
      <c r="O10" s="126">
        <v>5365614.98</v>
      </c>
      <c r="P10" s="196">
        <v>315</v>
      </c>
      <c r="Q10" s="196">
        <v>0</v>
      </c>
      <c r="R10" s="126">
        <v>5365614.97</v>
      </c>
    </row>
    <row r="11" spans="1:18" ht="14.25">
      <c r="A11" s="188">
        <v>3</v>
      </c>
      <c r="B11" s="154" t="s">
        <v>4</v>
      </c>
      <c r="C11" s="128"/>
      <c r="D11" s="165">
        <v>1344</v>
      </c>
      <c r="E11" s="165"/>
      <c r="F11" s="126">
        <v>23868477.33</v>
      </c>
      <c r="G11" s="165">
        <v>338</v>
      </c>
      <c r="H11" s="165">
        <v>0</v>
      </c>
      <c r="I11" s="126">
        <v>6085897.73</v>
      </c>
      <c r="J11" s="165">
        <v>335</v>
      </c>
      <c r="K11" s="165">
        <v>0</v>
      </c>
      <c r="L11" s="126">
        <v>5927526.53</v>
      </c>
      <c r="M11" s="165">
        <v>336</v>
      </c>
      <c r="N11" s="165">
        <v>0</v>
      </c>
      <c r="O11" s="126">
        <v>5927526.54</v>
      </c>
      <c r="P11" s="196">
        <v>335</v>
      </c>
      <c r="Q11" s="196">
        <v>0</v>
      </c>
      <c r="R11" s="126">
        <v>5927526.53</v>
      </c>
    </row>
    <row r="12" spans="1:18" ht="14.25">
      <c r="A12" s="188">
        <v>4</v>
      </c>
      <c r="B12" s="154" t="s">
        <v>5</v>
      </c>
      <c r="C12" s="128"/>
      <c r="D12" s="165">
        <v>1416</v>
      </c>
      <c r="E12" s="165"/>
      <c r="F12" s="126">
        <v>25616666.62</v>
      </c>
      <c r="G12" s="165">
        <v>365</v>
      </c>
      <c r="H12" s="165">
        <v>0</v>
      </c>
      <c r="I12" s="126">
        <v>6508397.37</v>
      </c>
      <c r="J12" s="165">
        <v>350</v>
      </c>
      <c r="K12" s="165">
        <v>0</v>
      </c>
      <c r="L12" s="126">
        <v>6369423.08</v>
      </c>
      <c r="M12" s="165">
        <v>351</v>
      </c>
      <c r="N12" s="165">
        <v>0</v>
      </c>
      <c r="O12" s="126">
        <v>6369423.09</v>
      </c>
      <c r="P12" s="196">
        <v>350</v>
      </c>
      <c r="Q12" s="196">
        <v>0</v>
      </c>
      <c r="R12" s="126">
        <v>6369423.08</v>
      </c>
    </row>
    <row r="13" spans="1:18" ht="14.25">
      <c r="A13" s="188">
        <v>5</v>
      </c>
      <c r="B13" s="154" t="s">
        <v>6</v>
      </c>
      <c r="C13" s="128"/>
      <c r="D13" s="165">
        <v>2619</v>
      </c>
      <c r="E13" s="165"/>
      <c r="F13" s="126">
        <v>42073589.8</v>
      </c>
      <c r="G13" s="165">
        <v>657</v>
      </c>
      <c r="H13" s="165">
        <v>0</v>
      </c>
      <c r="I13" s="126">
        <v>10518397.45</v>
      </c>
      <c r="J13" s="165">
        <v>654</v>
      </c>
      <c r="K13" s="165">
        <v>0</v>
      </c>
      <c r="L13" s="126">
        <v>10518397.45</v>
      </c>
      <c r="M13" s="165">
        <v>654</v>
      </c>
      <c r="N13" s="165">
        <v>0</v>
      </c>
      <c r="O13" s="126">
        <v>10518397.45</v>
      </c>
      <c r="P13" s="196">
        <v>654</v>
      </c>
      <c r="Q13" s="196">
        <v>0</v>
      </c>
      <c r="R13" s="126">
        <v>10518397.45</v>
      </c>
    </row>
    <row r="14" spans="1:18" ht="14.25">
      <c r="A14" s="188">
        <v>6</v>
      </c>
      <c r="B14" s="154" t="s">
        <v>7</v>
      </c>
      <c r="C14" s="128"/>
      <c r="D14" s="165">
        <v>1023</v>
      </c>
      <c r="E14" s="165"/>
      <c r="F14" s="126">
        <v>16507537.74</v>
      </c>
      <c r="G14" s="165">
        <v>266</v>
      </c>
      <c r="H14" s="165">
        <v>0</v>
      </c>
      <c r="I14" s="126">
        <v>4281855.85</v>
      </c>
      <c r="J14" s="165">
        <v>252</v>
      </c>
      <c r="K14" s="165">
        <v>0</v>
      </c>
      <c r="L14" s="126">
        <v>4075227.3</v>
      </c>
      <c r="M14" s="165">
        <v>253</v>
      </c>
      <c r="N14" s="165">
        <v>0</v>
      </c>
      <c r="O14" s="126">
        <v>4075227.3</v>
      </c>
      <c r="P14" s="196">
        <v>252</v>
      </c>
      <c r="Q14" s="196">
        <v>0</v>
      </c>
      <c r="R14" s="126">
        <v>4075227.29</v>
      </c>
    </row>
    <row r="15" spans="1:18" ht="14.25">
      <c r="A15" s="188">
        <v>7</v>
      </c>
      <c r="B15" s="154" t="s">
        <v>135</v>
      </c>
      <c r="C15" s="128"/>
      <c r="D15" s="165">
        <v>2537</v>
      </c>
      <c r="E15" s="165"/>
      <c r="F15" s="126">
        <v>42893063.96</v>
      </c>
      <c r="G15" s="165">
        <v>639</v>
      </c>
      <c r="H15" s="165">
        <v>0</v>
      </c>
      <c r="I15" s="126">
        <v>10920834.93</v>
      </c>
      <c r="J15" s="165">
        <v>633</v>
      </c>
      <c r="K15" s="165">
        <v>0</v>
      </c>
      <c r="L15" s="126">
        <v>10657409.68</v>
      </c>
      <c r="M15" s="165">
        <v>633</v>
      </c>
      <c r="N15" s="165">
        <v>0</v>
      </c>
      <c r="O15" s="126">
        <v>10657409.68</v>
      </c>
      <c r="P15" s="196">
        <v>632</v>
      </c>
      <c r="Q15" s="196">
        <v>0</v>
      </c>
      <c r="R15" s="126">
        <v>10657409.67</v>
      </c>
    </row>
    <row r="16" spans="1:18" ht="14.25">
      <c r="A16" s="188">
        <v>8</v>
      </c>
      <c r="B16" s="154" t="s">
        <v>8</v>
      </c>
      <c r="C16" s="128"/>
      <c r="D16" s="165">
        <v>2291</v>
      </c>
      <c r="E16" s="165"/>
      <c r="F16" s="126">
        <v>36497238.76</v>
      </c>
      <c r="G16" s="165">
        <v>583</v>
      </c>
      <c r="H16" s="165">
        <v>0</v>
      </c>
      <c r="I16" s="126">
        <v>9373235.78</v>
      </c>
      <c r="J16" s="165">
        <v>569</v>
      </c>
      <c r="K16" s="165">
        <v>0</v>
      </c>
      <c r="L16" s="126">
        <v>9041334.33</v>
      </c>
      <c r="M16" s="165">
        <v>570</v>
      </c>
      <c r="N16" s="165">
        <v>0</v>
      </c>
      <c r="O16" s="126">
        <v>9041334.33</v>
      </c>
      <c r="P16" s="196">
        <v>569</v>
      </c>
      <c r="Q16" s="196">
        <v>0</v>
      </c>
      <c r="R16" s="126">
        <v>9041334.32</v>
      </c>
    </row>
    <row r="17" spans="1:18" ht="14.25">
      <c r="A17" s="188">
        <v>9</v>
      </c>
      <c r="B17" s="154" t="s">
        <v>9</v>
      </c>
      <c r="C17" s="128"/>
      <c r="D17" s="165">
        <v>2661</v>
      </c>
      <c r="E17" s="165"/>
      <c r="F17" s="126">
        <v>45583624.1</v>
      </c>
      <c r="G17" s="165">
        <v>717</v>
      </c>
      <c r="H17" s="165">
        <v>0</v>
      </c>
      <c r="I17" s="126">
        <v>12525512.09</v>
      </c>
      <c r="J17" s="165">
        <v>648</v>
      </c>
      <c r="K17" s="165">
        <v>0</v>
      </c>
      <c r="L17" s="126">
        <v>11019370.67</v>
      </c>
      <c r="M17" s="165">
        <v>648</v>
      </c>
      <c r="N17" s="165">
        <v>0</v>
      </c>
      <c r="O17" s="126">
        <v>11019370.67</v>
      </c>
      <c r="P17" s="196">
        <v>648</v>
      </c>
      <c r="Q17" s="196">
        <v>0</v>
      </c>
      <c r="R17" s="126">
        <v>11019370.67</v>
      </c>
    </row>
    <row r="18" spans="1:18" ht="14.25">
      <c r="A18" s="188">
        <v>10</v>
      </c>
      <c r="B18" s="154" t="s">
        <v>136</v>
      </c>
      <c r="C18" s="128"/>
      <c r="D18" s="165">
        <v>2892</v>
      </c>
      <c r="E18" s="165"/>
      <c r="F18" s="126">
        <v>52910201.72</v>
      </c>
      <c r="G18" s="165">
        <v>755</v>
      </c>
      <c r="H18" s="165">
        <v>0</v>
      </c>
      <c r="I18" s="126">
        <v>13227550.43</v>
      </c>
      <c r="J18" s="165">
        <v>712</v>
      </c>
      <c r="K18" s="165">
        <v>0</v>
      </c>
      <c r="L18" s="126">
        <v>13227550.43</v>
      </c>
      <c r="M18" s="165">
        <v>713</v>
      </c>
      <c r="N18" s="165">
        <v>0</v>
      </c>
      <c r="O18" s="126">
        <v>13227550.43</v>
      </c>
      <c r="P18" s="196">
        <v>712</v>
      </c>
      <c r="Q18" s="196">
        <v>0</v>
      </c>
      <c r="R18" s="126">
        <v>13227550.43</v>
      </c>
    </row>
    <row r="19" spans="1:18" ht="14.25">
      <c r="A19" s="188">
        <v>11</v>
      </c>
      <c r="B19" s="154" t="s">
        <v>10</v>
      </c>
      <c r="C19" s="128"/>
      <c r="D19" s="165">
        <v>1571</v>
      </c>
      <c r="E19" s="165"/>
      <c r="F19" s="126">
        <v>26206515.26</v>
      </c>
      <c r="G19" s="165">
        <v>411</v>
      </c>
      <c r="H19" s="165">
        <v>0</v>
      </c>
      <c r="I19" s="126">
        <v>7006337.79</v>
      </c>
      <c r="J19" s="165">
        <v>387</v>
      </c>
      <c r="K19" s="165">
        <v>0</v>
      </c>
      <c r="L19" s="126">
        <v>6400059.16</v>
      </c>
      <c r="M19" s="165">
        <v>387</v>
      </c>
      <c r="N19" s="165">
        <v>0</v>
      </c>
      <c r="O19" s="126">
        <v>6400059.16</v>
      </c>
      <c r="P19" s="196">
        <v>386</v>
      </c>
      <c r="Q19" s="196">
        <v>0</v>
      </c>
      <c r="R19" s="126">
        <v>6400059.15</v>
      </c>
    </row>
    <row r="20" spans="1:18" ht="14.25">
      <c r="A20" s="188">
        <v>12</v>
      </c>
      <c r="B20" s="154" t="s">
        <v>11</v>
      </c>
      <c r="C20" s="128"/>
      <c r="D20" s="165">
        <v>2175</v>
      </c>
      <c r="E20" s="165"/>
      <c r="F20" s="126">
        <v>39245990.39</v>
      </c>
      <c r="G20" s="165">
        <v>544</v>
      </c>
      <c r="H20" s="165">
        <v>0</v>
      </c>
      <c r="I20" s="126">
        <v>9818362.14</v>
      </c>
      <c r="J20" s="165">
        <v>544</v>
      </c>
      <c r="K20" s="165">
        <v>0</v>
      </c>
      <c r="L20" s="126">
        <v>9809209.42</v>
      </c>
      <c r="M20" s="165">
        <v>544</v>
      </c>
      <c r="N20" s="165">
        <v>0</v>
      </c>
      <c r="O20" s="126">
        <v>9809209.42</v>
      </c>
      <c r="P20" s="196">
        <v>543</v>
      </c>
      <c r="Q20" s="196">
        <v>0</v>
      </c>
      <c r="R20" s="126">
        <v>9809209.41</v>
      </c>
    </row>
    <row r="21" spans="1:18" ht="14.25">
      <c r="A21" s="188">
        <v>13</v>
      </c>
      <c r="B21" s="154" t="s">
        <v>12</v>
      </c>
      <c r="C21" s="128"/>
      <c r="D21" s="165">
        <v>2247</v>
      </c>
      <c r="E21" s="165"/>
      <c r="F21" s="126">
        <v>44772293.99</v>
      </c>
      <c r="G21" s="165">
        <v>552</v>
      </c>
      <c r="H21" s="165">
        <v>0</v>
      </c>
      <c r="I21" s="126">
        <v>10853073.78</v>
      </c>
      <c r="J21" s="165">
        <v>587</v>
      </c>
      <c r="K21" s="165">
        <v>0</v>
      </c>
      <c r="L21" s="126">
        <v>11885918.76</v>
      </c>
      <c r="M21" s="165">
        <v>570</v>
      </c>
      <c r="N21" s="165">
        <v>0</v>
      </c>
      <c r="O21" s="126">
        <v>12173366.73</v>
      </c>
      <c r="P21" s="196">
        <v>538</v>
      </c>
      <c r="Q21" s="196">
        <v>0</v>
      </c>
      <c r="R21" s="126">
        <v>9859934.72</v>
      </c>
    </row>
    <row r="22" spans="1:18" ht="14.25">
      <c r="A22" s="188">
        <v>14</v>
      </c>
      <c r="B22" s="154" t="s">
        <v>13</v>
      </c>
      <c r="C22" s="128"/>
      <c r="D22" s="165">
        <v>1468</v>
      </c>
      <c r="E22" s="165"/>
      <c r="F22" s="126">
        <v>23501389.84</v>
      </c>
      <c r="G22" s="165">
        <v>368</v>
      </c>
      <c r="H22" s="165">
        <v>0</v>
      </c>
      <c r="I22" s="126">
        <v>5888286.59</v>
      </c>
      <c r="J22" s="165">
        <v>367</v>
      </c>
      <c r="K22" s="165">
        <v>0</v>
      </c>
      <c r="L22" s="126">
        <v>5871034.42</v>
      </c>
      <c r="M22" s="165">
        <v>367</v>
      </c>
      <c r="N22" s="165">
        <v>0</v>
      </c>
      <c r="O22" s="126">
        <v>5871034.42</v>
      </c>
      <c r="P22" s="196">
        <v>366</v>
      </c>
      <c r="Q22" s="196">
        <v>0</v>
      </c>
      <c r="R22" s="126">
        <v>5871034.41</v>
      </c>
    </row>
    <row r="23" spans="1:18" ht="14.25">
      <c r="A23" s="188">
        <v>15</v>
      </c>
      <c r="B23" s="154" t="s">
        <v>14</v>
      </c>
      <c r="C23" s="128"/>
      <c r="D23" s="165">
        <v>2086</v>
      </c>
      <c r="E23" s="165"/>
      <c r="F23" s="126">
        <v>35730549.05</v>
      </c>
      <c r="G23" s="165">
        <v>523</v>
      </c>
      <c r="H23" s="165">
        <v>0</v>
      </c>
      <c r="I23" s="126">
        <v>8956232.56</v>
      </c>
      <c r="J23" s="165">
        <v>521</v>
      </c>
      <c r="K23" s="165">
        <v>0</v>
      </c>
      <c r="L23" s="126">
        <v>8924772.16</v>
      </c>
      <c r="M23" s="165">
        <v>521</v>
      </c>
      <c r="N23" s="165">
        <v>0</v>
      </c>
      <c r="O23" s="126">
        <v>8924772.17</v>
      </c>
      <c r="P23" s="196">
        <v>521</v>
      </c>
      <c r="Q23" s="196">
        <v>0</v>
      </c>
      <c r="R23" s="126">
        <v>8924772.16</v>
      </c>
    </row>
    <row r="24" spans="1:18" ht="14.25">
      <c r="A24" s="188">
        <v>16</v>
      </c>
      <c r="B24" s="154" t="s">
        <v>15</v>
      </c>
      <c r="C24" s="128"/>
      <c r="D24" s="165">
        <v>990</v>
      </c>
      <c r="E24" s="165"/>
      <c r="F24" s="126">
        <v>16296509.4</v>
      </c>
      <c r="G24" s="165">
        <v>254</v>
      </c>
      <c r="H24" s="165">
        <v>0</v>
      </c>
      <c r="I24" s="126">
        <v>4169131.97</v>
      </c>
      <c r="J24" s="165">
        <v>245</v>
      </c>
      <c r="K24" s="165">
        <v>0</v>
      </c>
      <c r="L24" s="126">
        <v>4042459.14</v>
      </c>
      <c r="M24" s="165">
        <v>246</v>
      </c>
      <c r="N24" s="165">
        <v>0</v>
      </c>
      <c r="O24" s="126">
        <v>4042459.15</v>
      </c>
      <c r="P24" s="196">
        <v>245</v>
      </c>
      <c r="Q24" s="196">
        <v>0</v>
      </c>
      <c r="R24" s="126">
        <v>4042459.14</v>
      </c>
    </row>
    <row r="25" spans="1:18" ht="14.25">
      <c r="A25" s="188">
        <v>17</v>
      </c>
      <c r="B25" s="154" t="s">
        <v>16</v>
      </c>
      <c r="C25" s="128"/>
      <c r="D25" s="165">
        <v>1658</v>
      </c>
      <c r="E25" s="165"/>
      <c r="F25" s="126">
        <v>26500662.61</v>
      </c>
      <c r="G25" s="165">
        <v>422</v>
      </c>
      <c r="H25" s="165">
        <v>0</v>
      </c>
      <c r="I25" s="126">
        <v>6625165.65</v>
      </c>
      <c r="J25" s="165">
        <v>412</v>
      </c>
      <c r="K25" s="165">
        <v>0</v>
      </c>
      <c r="L25" s="126">
        <v>6625165.65</v>
      </c>
      <c r="M25" s="165">
        <v>412</v>
      </c>
      <c r="N25" s="165">
        <v>0</v>
      </c>
      <c r="O25" s="126">
        <v>6625165.66</v>
      </c>
      <c r="P25" s="196">
        <v>412</v>
      </c>
      <c r="Q25" s="196">
        <v>0</v>
      </c>
      <c r="R25" s="126">
        <v>6625165.65</v>
      </c>
    </row>
    <row r="26" spans="1:18" ht="14.25">
      <c r="A26" s="188">
        <v>18</v>
      </c>
      <c r="B26" s="154" t="s">
        <v>17</v>
      </c>
      <c r="C26" s="128"/>
      <c r="D26" s="165">
        <v>1896</v>
      </c>
      <c r="E26" s="165"/>
      <c r="F26" s="126">
        <v>33934814.52</v>
      </c>
      <c r="G26" s="165">
        <v>479</v>
      </c>
      <c r="H26" s="165">
        <v>0</v>
      </c>
      <c r="I26" s="126">
        <v>8483703.63</v>
      </c>
      <c r="J26" s="165">
        <v>472</v>
      </c>
      <c r="K26" s="165">
        <v>0</v>
      </c>
      <c r="L26" s="126">
        <v>8483703.63</v>
      </c>
      <c r="M26" s="165">
        <v>473</v>
      </c>
      <c r="N26" s="165">
        <v>0</v>
      </c>
      <c r="O26" s="126">
        <v>8483703.63</v>
      </c>
      <c r="P26" s="196">
        <v>472</v>
      </c>
      <c r="Q26" s="196">
        <v>0</v>
      </c>
      <c r="R26" s="126">
        <v>8483703.63</v>
      </c>
    </row>
    <row r="27" spans="1:18" ht="14.25">
      <c r="A27" s="188">
        <v>19</v>
      </c>
      <c r="B27" s="154" t="s">
        <v>18</v>
      </c>
      <c r="C27" s="128"/>
      <c r="D27" s="165">
        <v>1008</v>
      </c>
      <c r="E27" s="165"/>
      <c r="F27" s="126">
        <v>16455316.57</v>
      </c>
      <c r="G27" s="165">
        <v>252</v>
      </c>
      <c r="H27" s="165">
        <v>0</v>
      </c>
      <c r="I27" s="126">
        <v>4119265.4</v>
      </c>
      <c r="J27" s="165">
        <v>252</v>
      </c>
      <c r="K27" s="165">
        <v>0</v>
      </c>
      <c r="L27" s="126">
        <v>4112017.06</v>
      </c>
      <c r="M27" s="165">
        <v>252</v>
      </c>
      <c r="N27" s="165">
        <v>0</v>
      </c>
      <c r="O27" s="126">
        <v>4112017.06</v>
      </c>
      <c r="P27" s="196">
        <v>252</v>
      </c>
      <c r="Q27" s="196">
        <v>0</v>
      </c>
      <c r="R27" s="126">
        <v>4112017.05</v>
      </c>
    </row>
    <row r="28" spans="1:18" ht="14.25">
      <c r="A28" s="188">
        <v>20</v>
      </c>
      <c r="B28" s="154" t="s">
        <v>19</v>
      </c>
      <c r="C28" s="128"/>
      <c r="D28" s="165">
        <v>7251</v>
      </c>
      <c r="E28" s="165"/>
      <c r="F28" s="126">
        <v>136966212.42</v>
      </c>
      <c r="G28" s="165">
        <v>1813</v>
      </c>
      <c r="H28" s="165">
        <v>0</v>
      </c>
      <c r="I28" s="126">
        <v>34241553.11</v>
      </c>
      <c r="J28" s="165">
        <v>1813</v>
      </c>
      <c r="K28" s="165">
        <v>0</v>
      </c>
      <c r="L28" s="126">
        <v>34241553.1</v>
      </c>
      <c r="M28" s="165">
        <v>1813</v>
      </c>
      <c r="N28" s="165">
        <v>0</v>
      </c>
      <c r="O28" s="126">
        <v>34241553.11</v>
      </c>
      <c r="P28" s="196">
        <v>1812</v>
      </c>
      <c r="Q28" s="196">
        <v>0</v>
      </c>
      <c r="R28" s="126">
        <v>34241553.1</v>
      </c>
    </row>
    <row r="29" spans="1:18" ht="14.25">
      <c r="A29" s="188">
        <v>21</v>
      </c>
      <c r="B29" s="154" t="s">
        <v>20</v>
      </c>
      <c r="C29" s="128"/>
      <c r="D29" s="165">
        <v>1441</v>
      </c>
      <c r="E29" s="165"/>
      <c r="F29" s="126">
        <v>25259082.09</v>
      </c>
      <c r="G29" s="165">
        <v>378</v>
      </c>
      <c r="H29" s="165">
        <v>0</v>
      </c>
      <c r="I29" s="126">
        <v>6523125.22</v>
      </c>
      <c r="J29" s="165">
        <v>354</v>
      </c>
      <c r="K29" s="165">
        <v>0</v>
      </c>
      <c r="L29" s="126">
        <v>6245318.96</v>
      </c>
      <c r="M29" s="165">
        <v>355</v>
      </c>
      <c r="N29" s="165">
        <v>0</v>
      </c>
      <c r="O29" s="126">
        <v>6245318.96</v>
      </c>
      <c r="P29" s="196">
        <v>354</v>
      </c>
      <c r="Q29" s="196">
        <v>0</v>
      </c>
      <c r="R29" s="126">
        <v>6245318.95</v>
      </c>
    </row>
    <row r="30" spans="1:18" ht="14.25">
      <c r="A30" s="188">
        <v>22</v>
      </c>
      <c r="B30" s="154" t="s">
        <v>21</v>
      </c>
      <c r="C30" s="128"/>
      <c r="D30" s="165">
        <v>2878</v>
      </c>
      <c r="E30" s="165"/>
      <c r="F30" s="126">
        <v>52602046.64</v>
      </c>
      <c r="G30" s="165">
        <v>723</v>
      </c>
      <c r="H30" s="165">
        <v>0</v>
      </c>
      <c r="I30" s="126">
        <v>13199267.95</v>
      </c>
      <c r="J30" s="165">
        <v>718</v>
      </c>
      <c r="K30" s="165">
        <v>0</v>
      </c>
      <c r="L30" s="126">
        <v>13134259.56</v>
      </c>
      <c r="M30" s="165">
        <v>719</v>
      </c>
      <c r="N30" s="165">
        <v>0</v>
      </c>
      <c r="O30" s="126">
        <v>13134259.57</v>
      </c>
      <c r="P30" s="196">
        <v>718</v>
      </c>
      <c r="Q30" s="196">
        <v>0</v>
      </c>
      <c r="R30" s="126">
        <v>13134259.56</v>
      </c>
    </row>
    <row r="31" spans="1:18" ht="14.25">
      <c r="A31" s="188">
        <v>23</v>
      </c>
      <c r="B31" s="154" t="s">
        <v>22</v>
      </c>
      <c r="C31" s="128"/>
      <c r="D31" s="165">
        <v>2345</v>
      </c>
      <c r="E31" s="165"/>
      <c r="F31" s="126">
        <v>39443627.71</v>
      </c>
      <c r="G31" s="165">
        <v>587</v>
      </c>
      <c r="H31" s="165">
        <v>0</v>
      </c>
      <c r="I31" s="126">
        <v>9870849.34</v>
      </c>
      <c r="J31" s="165">
        <v>586</v>
      </c>
      <c r="K31" s="165">
        <v>0</v>
      </c>
      <c r="L31" s="126">
        <v>9857592.79</v>
      </c>
      <c r="M31" s="165">
        <v>586</v>
      </c>
      <c r="N31" s="165">
        <v>0</v>
      </c>
      <c r="O31" s="126">
        <v>9857592.79</v>
      </c>
      <c r="P31" s="196">
        <v>586</v>
      </c>
      <c r="Q31" s="196">
        <v>0</v>
      </c>
      <c r="R31" s="126">
        <v>9857592.79</v>
      </c>
    </row>
    <row r="32" spans="1:18" ht="14.25">
      <c r="A32" s="188">
        <v>24</v>
      </c>
      <c r="B32" s="154" t="s">
        <v>23</v>
      </c>
      <c r="C32" s="128"/>
      <c r="D32" s="165">
        <v>1710</v>
      </c>
      <c r="E32" s="165"/>
      <c r="F32" s="126">
        <v>30928697.86</v>
      </c>
      <c r="G32" s="165">
        <v>443</v>
      </c>
      <c r="H32" s="165">
        <v>0</v>
      </c>
      <c r="I32" s="126">
        <v>7971212.61</v>
      </c>
      <c r="J32" s="165">
        <v>422</v>
      </c>
      <c r="K32" s="165">
        <v>0</v>
      </c>
      <c r="L32" s="126">
        <v>7652495.08</v>
      </c>
      <c r="M32" s="165">
        <v>429</v>
      </c>
      <c r="N32" s="165">
        <v>0</v>
      </c>
      <c r="O32" s="126">
        <v>7652495.09</v>
      </c>
      <c r="P32" s="196">
        <v>416</v>
      </c>
      <c r="Q32" s="196">
        <v>0</v>
      </c>
      <c r="R32" s="126">
        <v>7652495.08</v>
      </c>
    </row>
    <row r="33" spans="1:18" ht="14.25">
      <c r="A33" s="188">
        <v>25</v>
      </c>
      <c r="B33" s="154" t="s">
        <v>89</v>
      </c>
      <c r="C33" s="128"/>
      <c r="D33" s="165">
        <v>16226</v>
      </c>
      <c r="E33" s="165"/>
      <c r="F33" s="126">
        <v>722718298.58</v>
      </c>
      <c r="G33" s="165">
        <v>4381</v>
      </c>
      <c r="H33" s="165">
        <v>0</v>
      </c>
      <c r="I33" s="126">
        <v>198636588.06</v>
      </c>
      <c r="J33" s="165">
        <v>3948</v>
      </c>
      <c r="K33" s="165">
        <v>0</v>
      </c>
      <c r="L33" s="126">
        <v>174693903.51</v>
      </c>
      <c r="M33" s="165">
        <v>3949</v>
      </c>
      <c r="N33" s="165">
        <v>0</v>
      </c>
      <c r="O33" s="126">
        <v>174693903.51</v>
      </c>
      <c r="P33" s="196">
        <v>3948</v>
      </c>
      <c r="Q33" s="196">
        <v>0</v>
      </c>
      <c r="R33" s="126">
        <v>174693903.5</v>
      </c>
    </row>
    <row r="34" spans="1:18" ht="14.25">
      <c r="A34" s="188">
        <v>26</v>
      </c>
      <c r="B34" s="154" t="s">
        <v>90</v>
      </c>
      <c r="C34" s="128"/>
      <c r="D34" s="165">
        <v>7625</v>
      </c>
      <c r="E34" s="165"/>
      <c r="F34" s="126">
        <v>250964278.44</v>
      </c>
      <c r="G34" s="165">
        <v>2025</v>
      </c>
      <c r="H34" s="165">
        <v>0</v>
      </c>
      <c r="I34" s="126">
        <v>65821946.05</v>
      </c>
      <c r="J34" s="165">
        <v>1867</v>
      </c>
      <c r="K34" s="165">
        <v>0</v>
      </c>
      <c r="L34" s="126">
        <v>61714110.8</v>
      </c>
      <c r="M34" s="165">
        <v>1867</v>
      </c>
      <c r="N34" s="165">
        <v>0</v>
      </c>
      <c r="O34" s="126">
        <v>61714110.8</v>
      </c>
      <c r="P34" s="196">
        <v>1866</v>
      </c>
      <c r="Q34" s="196">
        <v>0</v>
      </c>
      <c r="R34" s="126">
        <v>61714110.79</v>
      </c>
    </row>
    <row r="35" spans="1:18" ht="28.5">
      <c r="A35" s="188">
        <v>27</v>
      </c>
      <c r="B35" s="154" t="s">
        <v>24</v>
      </c>
      <c r="C35" s="128"/>
      <c r="D35" s="165">
        <v>3469</v>
      </c>
      <c r="E35" s="165"/>
      <c r="F35" s="126">
        <v>175581349.01</v>
      </c>
      <c r="G35" s="165">
        <v>874</v>
      </c>
      <c r="H35" s="165">
        <v>0</v>
      </c>
      <c r="I35" s="126">
        <v>41959062.47</v>
      </c>
      <c r="J35" s="165">
        <v>882</v>
      </c>
      <c r="K35" s="165">
        <v>0</v>
      </c>
      <c r="L35" s="126">
        <v>46316561.72</v>
      </c>
      <c r="M35" s="165">
        <v>857</v>
      </c>
      <c r="N35" s="165">
        <v>0</v>
      </c>
      <c r="O35" s="126">
        <v>47220109.41</v>
      </c>
      <c r="P35" s="196">
        <v>856</v>
      </c>
      <c r="Q35" s="196">
        <v>0</v>
      </c>
      <c r="R35" s="126">
        <v>40085615.41</v>
      </c>
    </row>
    <row r="36" spans="1:18" ht="14.25">
      <c r="A36" s="188">
        <v>28</v>
      </c>
      <c r="B36" s="154" t="s">
        <v>91</v>
      </c>
      <c r="C36" s="128"/>
      <c r="D36" s="165">
        <v>6553</v>
      </c>
      <c r="E36" s="165"/>
      <c r="F36" s="126">
        <v>745379983.34</v>
      </c>
      <c r="G36" s="165">
        <v>1638</v>
      </c>
      <c r="H36" s="165">
        <v>0</v>
      </c>
      <c r="I36" s="126">
        <v>186344995.84</v>
      </c>
      <c r="J36" s="165">
        <v>1639</v>
      </c>
      <c r="K36" s="165">
        <v>0</v>
      </c>
      <c r="L36" s="126">
        <v>186344995.83</v>
      </c>
      <c r="M36" s="165">
        <v>1638</v>
      </c>
      <c r="N36" s="165">
        <v>0</v>
      </c>
      <c r="O36" s="126">
        <v>186344995.84</v>
      </c>
      <c r="P36" s="196">
        <v>1638</v>
      </c>
      <c r="Q36" s="196">
        <v>0</v>
      </c>
      <c r="R36" s="126">
        <v>186344995.83</v>
      </c>
    </row>
    <row r="37" spans="1:18" ht="14.25">
      <c r="A37" s="188">
        <v>29</v>
      </c>
      <c r="B37" s="154" t="s">
        <v>92</v>
      </c>
      <c r="C37" s="128"/>
      <c r="D37" s="165">
        <v>5532</v>
      </c>
      <c r="E37" s="165"/>
      <c r="F37" s="126">
        <v>169399174.42</v>
      </c>
      <c r="G37" s="165">
        <v>1400</v>
      </c>
      <c r="H37" s="165">
        <v>0</v>
      </c>
      <c r="I37" s="126">
        <v>42992149.75</v>
      </c>
      <c r="J37" s="165">
        <v>1377</v>
      </c>
      <c r="K37" s="165">
        <v>0</v>
      </c>
      <c r="L37" s="126">
        <v>42135674.89</v>
      </c>
      <c r="M37" s="165">
        <v>1378</v>
      </c>
      <c r="N37" s="165">
        <v>0</v>
      </c>
      <c r="O37" s="126">
        <v>47721124.89</v>
      </c>
      <c r="P37" s="196">
        <v>1377</v>
      </c>
      <c r="Q37" s="196">
        <v>0</v>
      </c>
      <c r="R37" s="126">
        <v>36550224.89</v>
      </c>
    </row>
    <row r="38" spans="1:18" ht="42.75">
      <c r="A38" s="188">
        <v>30</v>
      </c>
      <c r="B38" s="154" t="s">
        <v>25</v>
      </c>
      <c r="C38" s="128"/>
      <c r="D38" s="165">
        <v>5068</v>
      </c>
      <c r="E38" s="165"/>
      <c r="F38" s="126">
        <v>86122693.82</v>
      </c>
      <c r="G38" s="165">
        <v>1267</v>
      </c>
      <c r="H38" s="165">
        <v>0</v>
      </c>
      <c r="I38" s="126">
        <v>21530673.46</v>
      </c>
      <c r="J38" s="165">
        <v>1267</v>
      </c>
      <c r="K38" s="165">
        <v>0</v>
      </c>
      <c r="L38" s="126">
        <v>21530673.45</v>
      </c>
      <c r="M38" s="165">
        <v>1267</v>
      </c>
      <c r="N38" s="165">
        <v>0</v>
      </c>
      <c r="O38" s="126">
        <v>22466948.46</v>
      </c>
      <c r="P38" s="196">
        <v>1267</v>
      </c>
      <c r="Q38" s="196">
        <v>0</v>
      </c>
      <c r="R38" s="126">
        <v>20594398.45</v>
      </c>
    </row>
    <row r="39" spans="1:18" ht="28.5">
      <c r="A39" s="188">
        <v>31</v>
      </c>
      <c r="B39" s="154" t="s">
        <v>26</v>
      </c>
      <c r="C39" s="128"/>
      <c r="D39" s="165">
        <v>816</v>
      </c>
      <c r="E39" s="165"/>
      <c r="F39" s="126">
        <v>24052151.85</v>
      </c>
      <c r="G39" s="165">
        <v>204</v>
      </c>
      <c r="H39" s="165">
        <v>0</v>
      </c>
      <c r="I39" s="126">
        <v>6013037.96</v>
      </c>
      <c r="J39" s="165">
        <v>209</v>
      </c>
      <c r="K39" s="165">
        <v>0</v>
      </c>
      <c r="L39" s="126">
        <v>6013037.96</v>
      </c>
      <c r="M39" s="165">
        <v>202</v>
      </c>
      <c r="N39" s="165">
        <v>0</v>
      </c>
      <c r="O39" s="126">
        <v>6013037.97</v>
      </c>
      <c r="P39" s="196">
        <v>201</v>
      </c>
      <c r="Q39" s="196">
        <v>0</v>
      </c>
      <c r="R39" s="126">
        <v>6013037.96</v>
      </c>
    </row>
    <row r="40" spans="1:18" ht="14.25">
      <c r="A40" s="188">
        <v>32</v>
      </c>
      <c r="B40" s="154" t="s">
        <v>93</v>
      </c>
      <c r="C40" s="128"/>
      <c r="D40" s="165">
        <v>0</v>
      </c>
      <c r="E40" s="165"/>
      <c r="F40" s="126">
        <v>0</v>
      </c>
      <c r="G40" s="165">
        <v>0</v>
      </c>
      <c r="H40" s="165">
        <v>0</v>
      </c>
      <c r="I40" s="126">
        <v>0</v>
      </c>
      <c r="J40" s="165">
        <v>0</v>
      </c>
      <c r="K40" s="165">
        <v>0</v>
      </c>
      <c r="L40" s="126">
        <v>0</v>
      </c>
      <c r="M40" s="165">
        <v>0</v>
      </c>
      <c r="N40" s="165">
        <v>0</v>
      </c>
      <c r="O40" s="126">
        <v>0</v>
      </c>
      <c r="P40" s="196">
        <v>0</v>
      </c>
      <c r="Q40" s="196">
        <v>0</v>
      </c>
      <c r="R40" s="126">
        <v>0</v>
      </c>
    </row>
    <row r="41" spans="1:18" ht="14.25">
      <c r="A41" s="188">
        <v>33</v>
      </c>
      <c r="B41" s="154" t="s">
        <v>94</v>
      </c>
      <c r="C41" s="128"/>
      <c r="D41" s="165">
        <v>7053</v>
      </c>
      <c r="E41" s="165"/>
      <c r="F41" s="126">
        <v>291083319.92</v>
      </c>
      <c r="G41" s="165">
        <v>1836</v>
      </c>
      <c r="H41" s="165">
        <v>0</v>
      </c>
      <c r="I41" s="126">
        <v>83410200.06</v>
      </c>
      <c r="J41" s="165">
        <v>1739</v>
      </c>
      <c r="K41" s="165">
        <v>0</v>
      </c>
      <c r="L41" s="126">
        <v>82798159.09</v>
      </c>
      <c r="M41" s="165">
        <v>1739</v>
      </c>
      <c r="N41" s="165">
        <v>0</v>
      </c>
      <c r="O41" s="126">
        <v>79057930.39</v>
      </c>
      <c r="P41" s="196">
        <v>1739</v>
      </c>
      <c r="Q41" s="196">
        <v>0</v>
      </c>
      <c r="R41" s="126">
        <v>45817030.38</v>
      </c>
    </row>
    <row r="42" spans="1:18" ht="14.25">
      <c r="A42" s="188">
        <v>34</v>
      </c>
      <c r="B42" s="154" t="s">
        <v>87</v>
      </c>
      <c r="C42" s="128"/>
      <c r="D42" s="165">
        <v>0</v>
      </c>
      <c r="E42" s="165"/>
      <c r="F42" s="126">
        <v>0</v>
      </c>
      <c r="G42" s="165">
        <v>0</v>
      </c>
      <c r="H42" s="165">
        <v>0</v>
      </c>
      <c r="I42" s="126">
        <v>0</v>
      </c>
      <c r="J42" s="165">
        <v>0</v>
      </c>
      <c r="K42" s="165">
        <v>0</v>
      </c>
      <c r="L42" s="126">
        <v>0</v>
      </c>
      <c r="M42" s="165">
        <v>0</v>
      </c>
      <c r="N42" s="165">
        <v>0</v>
      </c>
      <c r="O42" s="126">
        <v>0</v>
      </c>
      <c r="P42" s="196">
        <v>0</v>
      </c>
      <c r="Q42" s="196">
        <v>0</v>
      </c>
      <c r="R42" s="126">
        <v>0</v>
      </c>
    </row>
    <row r="43" spans="1:18" ht="28.5">
      <c r="A43" s="188">
        <v>35</v>
      </c>
      <c r="B43" s="154" t="s">
        <v>95</v>
      </c>
      <c r="C43" s="128"/>
      <c r="D43" s="165">
        <v>1319</v>
      </c>
      <c r="E43" s="165"/>
      <c r="F43" s="126">
        <v>81707310.74</v>
      </c>
      <c r="G43" s="165">
        <v>348</v>
      </c>
      <c r="H43" s="165">
        <v>0</v>
      </c>
      <c r="I43" s="126">
        <v>22339931.68</v>
      </c>
      <c r="J43" s="165">
        <v>324</v>
      </c>
      <c r="K43" s="165">
        <v>0</v>
      </c>
      <c r="L43" s="126">
        <v>19789126.35</v>
      </c>
      <c r="M43" s="165">
        <v>324</v>
      </c>
      <c r="N43" s="165">
        <v>0</v>
      </c>
      <c r="O43" s="126">
        <v>24761579.36</v>
      </c>
      <c r="P43" s="196">
        <v>323</v>
      </c>
      <c r="Q43" s="196">
        <v>0</v>
      </c>
      <c r="R43" s="126">
        <v>14816673.35</v>
      </c>
    </row>
    <row r="44" spans="1:18" ht="14.25">
      <c r="A44" s="188">
        <v>36</v>
      </c>
      <c r="B44" s="154" t="s">
        <v>96</v>
      </c>
      <c r="C44" s="128"/>
      <c r="D44" s="165">
        <v>11217</v>
      </c>
      <c r="E44" s="165"/>
      <c r="F44" s="126">
        <v>392047023.98</v>
      </c>
      <c r="G44" s="165">
        <v>2855</v>
      </c>
      <c r="H44" s="165">
        <v>0</v>
      </c>
      <c r="I44" s="126">
        <v>100927445.59</v>
      </c>
      <c r="J44" s="165">
        <v>2787</v>
      </c>
      <c r="K44" s="165">
        <v>0</v>
      </c>
      <c r="L44" s="126">
        <v>97039859.46</v>
      </c>
      <c r="M44" s="165">
        <v>2788</v>
      </c>
      <c r="N44" s="165">
        <v>0</v>
      </c>
      <c r="O44" s="126">
        <v>97039859.47</v>
      </c>
      <c r="P44" s="196">
        <v>2787</v>
      </c>
      <c r="Q44" s="196">
        <v>0</v>
      </c>
      <c r="R44" s="126">
        <v>97039859.46</v>
      </c>
    </row>
    <row r="45" spans="1:18" ht="14.25">
      <c r="A45" s="188">
        <v>37</v>
      </c>
      <c r="B45" s="154" t="s">
        <v>97</v>
      </c>
      <c r="C45" s="128"/>
      <c r="D45" s="165">
        <v>14392</v>
      </c>
      <c r="E45" s="165"/>
      <c r="F45" s="126">
        <v>403965814.31</v>
      </c>
      <c r="G45" s="165">
        <v>3885</v>
      </c>
      <c r="H45" s="165">
        <v>0</v>
      </c>
      <c r="I45" s="126">
        <v>113585159.06</v>
      </c>
      <c r="J45" s="165">
        <v>3502</v>
      </c>
      <c r="K45" s="165">
        <v>0</v>
      </c>
      <c r="L45" s="126">
        <v>96793551.75</v>
      </c>
      <c r="M45" s="165">
        <v>3503</v>
      </c>
      <c r="N45" s="165">
        <v>0</v>
      </c>
      <c r="O45" s="126">
        <v>96793551.75</v>
      </c>
      <c r="P45" s="196">
        <v>3502</v>
      </c>
      <c r="Q45" s="196">
        <v>0</v>
      </c>
      <c r="R45" s="126">
        <v>96793551.75</v>
      </c>
    </row>
    <row r="46" spans="1:18" ht="14.25">
      <c r="A46" s="188">
        <v>38</v>
      </c>
      <c r="B46" s="154" t="s">
        <v>27</v>
      </c>
      <c r="C46" s="128"/>
      <c r="D46" s="165">
        <v>0</v>
      </c>
      <c r="E46" s="165"/>
      <c r="F46" s="126">
        <v>0</v>
      </c>
      <c r="G46" s="165">
        <v>0</v>
      </c>
      <c r="H46" s="165">
        <v>0</v>
      </c>
      <c r="I46" s="126">
        <v>0</v>
      </c>
      <c r="J46" s="165">
        <v>0</v>
      </c>
      <c r="K46" s="165">
        <v>0</v>
      </c>
      <c r="L46" s="126">
        <v>0</v>
      </c>
      <c r="M46" s="165">
        <v>0</v>
      </c>
      <c r="N46" s="165">
        <v>0</v>
      </c>
      <c r="O46" s="126">
        <v>0</v>
      </c>
      <c r="P46" s="196">
        <v>0</v>
      </c>
      <c r="Q46" s="196">
        <v>0</v>
      </c>
      <c r="R46" s="126">
        <v>0</v>
      </c>
    </row>
    <row r="47" spans="1:18" ht="14.25">
      <c r="A47" s="188">
        <v>39</v>
      </c>
      <c r="B47" s="154" t="s">
        <v>98</v>
      </c>
      <c r="C47" s="128"/>
      <c r="D47" s="165">
        <v>0</v>
      </c>
      <c r="E47" s="165"/>
      <c r="F47" s="126">
        <v>0</v>
      </c>
      <c r="G47" s="165">
        <v>0</v>
      </c>
      <c r="H47" s="165">
        <v>0</v>
      </c>
      <c r="I47" s="126">
        <v>0</v>
      </c>
      <c r="J47" s="165">
        <v>0</v>
      </c>
      <c r="K47" s="165">
        <v>0</v>
      </c>
      <c r="L47" s="126">
        <v>0</v>
      </c>
      <c r="M47" s="165">
        <v>0</v>
      </c>
      <c r="N47" s="165">
        <v>0</v>
      </c>
      <c r="O47" s="126">
        <v>0</v>
      </c>
      <c r="P47" s="196">
        <v>0</v>
      </c>
      <c r="Q47" s="196">
        <v>0</v>
      </c>
      <c r="R47" s="126">
        <v>0</v>
      </c>
    </row>
    <row r="48" spans="1:18" ht="14.25">
      <c r="A48" s="188">
        <v>40</v>
      </c>
      <c r="B48" s="154" t="s">
        <v>99</v>
      </c>
      <c r="C48" s="128"/>
      <c r="D48" s="165">
        <v>0</v>
      </c>
      <c r="E48" s="165"/>
      <c r="F48" s="126">
        <v>0</v>
      </c>
      <c r="G48" s="165">
        <v>0</v>
      </c>
      <c r="H48" s="165">
        <v>0</v>
      </c>
      <c r="I48" s="126">
        <v>0</v>
      </c>
      <c r="J48" s="165">
        <v>0</v>
      </c>
      <c r="K48" s="165">
        <v>0</v>
      </c>
      <c r="L48" s="126">
        <v>0</v>
      </c>
      <c r="M48" s="165">
        <v>0</v>
      </c>
      <c r="N48" s="165">
        <v>0</v>
      </c>
      <c r="O48" s="126">
        <v>0</v>
      </c>
      <c r="P48" s="196">
        <v>0</v>
      </c>
      <c r="Q48" s="196">
        <v>0</v>
      </c>
      <c r="R48" s="126">
        <v>0</v>
      </c>
    </row>
    <row r="49" spans="1:18" ht="28.5">
      <c r="A49" s="188">
        <v>41</v>
      </c>
      <c r="B49" s="154" t="s">
        <v>28</v>
      </c>
      <c r="C49" s="128"/>
      <c r="D49" s="165">
        <v>0</v>
      </c>
      <c r="E49" s="165"/>
      <c r="F49" s="126">
        <v>0</v>
      </c>
      <c r="G49" s="165">
        <v>0</v>
      </c>
      <c r="H49" s="165">
        <v>0</v>
      </c>
      <c r="I49" s="126">
        <v>0</v>
      </c>
      <c r="J49" s="165">
        <v>0</v>
      </c>
      <c r="K49" s="165">
        <v>0</v>
      </c>
      <c r="L49" s="126">
        <v>0</v>
      </c>
      <c r="M49" s="165">
        <v>0</v>
      </c>
      <c r="N49" s="165">
        <v>0</v>
      </c>
      <c r="O49" s="126">
        <v>0</v>
      </c>
      <c r="P49" s="196">
        <v>0</v>
      </c>
      <c r="Q49" s="196">
        <v>0</v>
      </c>
      <c r="R49" s="126">
        <v>0</v>
      </c>
    </row>
    <row r="50" spans="1:18" ht="28.5">
      <c r="A50" s="188">
        <v>42</v>
      </c>
      <c r="B50" s="154" t="s">
        <v>29</v>
      </c>
      <c r="C50" s="128"/>
      <c r="D50" s="165">
        <v>0</v>
      </c>
      <c r="E50" s="165"/>
      <c r="F50" s="126">
        <v>0</v>
      </c>
      <c r="G50" s="165">
        <v>0</v>
      </c>
      <c r="H50" s="165">
        <v>0</v>
      </c>
      <c r="I50" s="126">
        <v>0</v>
      </c>
      <c r="J50" s="165">
        <v>0</v>
      </c>
      <c r="K50" s="165">
        <v>0</v>
      </c>
      <c r="L50" s="126">
        <v>0</v>
      </c>
      <c r="M50" s="165">
        <v>0</v>
      </c>
      <c r="N50" s="165">
        <v>0</v>
      </c>
      <c r="O50" s="126">
        <v>0</v>
      </c>
      <c r="P50" s="196">
        <v>0</v>
      </c>
      <c r="Q50" s="196">
        <v>0</v>
      </c>
      <c r="R50" s="126">
        <v>0</v>
      </c>
    </row>
    <row r="51" spans="1:18" ht="14.25">
      <c r="A51" s="188">
        <v>43</v>
      </c>
      <c r="B51" s="154" t="s">
        <v>30</v>
      </c>
      <c r="C51" s="128"/>
      <c r="D51" s="165">
        <v>1195</v>
      </c>
      <c r="E51" s="165"/>
      <c r="F51" s="126">
        <v>33502005.65</v>
      </c>
      <c r="G51" s="165">
        <v>335</v>
      </c>
      <c r="H51" s="165">
        <v>0</v>
      </c>
      <c r="I51" s="126">
        <v>9324026.7</v>
      </c>
      <c r="J51" s="165">
        <v>287</v>
      </c>
      <c r="K51" s="165">
        <v>0</v>
      </c>
      <c r="L51" s="126">
        <v>8435476.84</v>
      </c>
      <c r="M51" s="165">
        <v>287</v>
      </c>
      <c r="N51" s="165">
        <v>0</v>
      </c>
      <c r="O51" s="126">
        <v>7871251.06</v>
      </c>
      <c r="P51" s="196">
        <v>286</v>
      </c>
      <c r="Q51" s="196">
        <v>0</v>
      </c>
      <c r="R51" s="126">
        <v>7871251.05</v>
      </c>
    </row>
    <row r="52" spans="1:18" ht="28.5">
      <c r="A52" s="188">
        <v>44</v>
      </c>
      <c r="B52" s="154" t="s">
        <v>31</v>
      </c>
      <c r="C52" s="128"/>
      <c r="D52" s="165">
        <v>9546</v>
      </c>
      <c r="E52" s="165"/>
      <c r="F52" s="126">
        <v>291381147.22</v>
      </c>
      <c r="G52" s="165">
        <v>2423</v>
      </c>
      <c r="H52" s="165">
        <v>0</v>
      </c>
      <c r="I52" s="126">
        <v>75473494.42</v>
      </c>
      <c r="J52" s="165">
        <v>2374</v>
      </c>
      <c r="K52" s="165">
        <v>0</v>
      </c>
      <c r="L52" s="126">
        <v>71969217.6</v>
      </c>
      <c r="M52" s="165">
        <v>2375</v>
      </c>
      <c r="N52" s="165">
        <v>0</v>
      </c>
      <c r="O52" s="126">
        <v>71969217.6</v>
      </c>
      <c r="P52" s="196">
        <v>2374</v>
      </c>
      <c r="Q52" s="196">
        <v>0</v>
      </c>
      <c r="R52" s="126">
        <v>71969217.6</v>
      </c>
    </row>
    <row r="53" spans="1:18" ht="14.25">
      <c r="A53" s="188">
        <v>45</v>
      </c>
      <c r="B53" s="154" t="s">
        <v>146</v>
      </c>
      <c r="C53" s="128"/>
      <c r="D53" s="165">
        <v>0</v>
      </c>
      <c r="E53" s="165"/>
      <c r="F53" s="126">
        <v>0</v>
      </c>
      <c r="G53" s="165">
        <v>0</v>
      </c>
      <c r="H53" s="165">
        <v>0</v>
      </c>
      <c r="I53" s="126">
        <v>0</v>
      </c>
      <c r="J53" s="165">
        <v>0</v>
      </c>
      <c r="K53" s="165">
        <v>0</v>
      </c>
      <c r="L53" s="126">
        <v>0</v>
      </c>
      <c r="M53" s="165">
        <v>0</v>
      </c>
      <c r="N53" s="165">
        <v>0</v>
      </c>
      <c r="O53" s="126">
        <v>0</v>
      </c>
      <c r="P53" s="196">
        <v>0</v>
      </c>
      <c r="Q53" s="196">
        <v>0</v>
      </c>
      <c r="R53" s="126">
        <v>0</v>
      </c>
    </row>
    <row r="54" spans="1:18" ht="14.25">
      <c r="A54" s="188">
        <v>46</v>
      </c>
      <c r="B54" s="154" t="s">
        <v>147</v>
      </c>
      <c r="C54" s="128"/>
      <c r="D54" s="165">
        <v>2974</v>
      </c>
      <c r="E54" s="165"/>
      <c r="F54" s="126">
        <v>68229609.15</v>
      </c>
      <c r="G54" s="165">
        <v>611</v>
      </c>
      <c r="H54" s="165">
        <v>0</v>
      </c>
      <c r="I54" s="126">
        <v>13322021.64</v>
      </c>
      <c r="J54" s="165">
        <v>863</v>
      </c>
      <c r="K54" s="165">
        <v>0</v>
      </c>
      <c r="L54" s="126">
        <v>19759529.71</v>
      </c>
      <c r="M54" s="165">
        <v>750</v>
      </c>
      <c r="N54" s="165">
        <v>0</v>
      </c>
      <c r="O54" s="126">
        <v>17574028.9</v>
      </c>
      <c r="P54" s="196">
        <v>750</v>
      </c>
      <c r="Q54" s="196">
        <v>0</v>
      </c>
      <c r="R54" s="126">
        <v>17574028.9</v>
      </c>
    </row>
    <row r="55" spans="1:18" ht="28.5">
      <c r="A55" s="188">
        <v>47</v>
      </c>
      <c r="B55" s="154" t="s">
        <v>32</v>
      </c>
      <c r="C55" s="128"/>
      <c r="D55" s="165">
        <v>0</v>
      </c>
      <c r="E55" s="165"/>
      <c r="F55" s="126">
        <v>0</v>
      </c>
      <c r="G55" s="165">
        <v>0</v>
      </c>
      <c r="H55" s="165">
        <v>0</v>
      </c>
      <c r="I55" s="126">
        <v>0</v>
      </c>
      <c r="J55" s="165">
        <v>0</v>
      </c>
      <c r="K55" s="165">
        <v>0</v>
      </c>
      <c r="L55" s="126">
        <v>0</v>
      </c>
      <c r="M55" s="165">
        <v>0</v>
      </c>
      <c r="N55" s="165">
        <v>0</v>
      </c>
      <c r="O55" s="126">
        <v>0</v>
      </c>
      <c r="P55" s="196">
        <v>0</v>
      </c>
      <c r="Q55" s="196">
        <v>0</v>
      </c>
      <c r="R55" s="126">
        <v>0</v>
      </c>
    </row>
    <row r="56" spans="1:18" ht="14.25">
      <c r="A56" s="188">
        <v>48</v>
      </c>
      <c r="B56" s="154" t="s">
        <v>100</v>
      </c>
      <c r="C56" s="128"/>
      <c r="D56" s="165">
        <v>0</v>
      </c>
      <c r="E56" s="165"/>
      <c r="F56" s="126">
        <v>0</v>
      </c>
      <c r="G56" s="165">
        <v>0</v>
      </c>
      <c r="H56" s="165">
        <v>0</v>
      </c>
      <c r="I56" s="126">
        <v>0</v>
      </c>
      <c r="J56" s="165">
        <v>0</v>
      </c>
      <c r="K56" s="165">
        <v>0</v>
      </c>
      <c r="L56" s="126">
        <v>0</v>
      </c>
      <c r="M56" s="165">
        <v>0</v>
      </c>
      <c r="N56" s="165">
        <v>0</v>
      </c>
      <c r="O56" s="126">
        <v>0</v>
      </c>
      <c r="P56" s="196">
        <v>0</v>
      </c>
      <c r="Q56" s="196">
        <v>0</v>
      </c>
      <c r="R56" s="126">
        <v>0</v>
      </c>
    </row>
    <row r="57" spans="1:18" ht="14.25">
      <c r="A57" s="188">
        <v>49</v>
      </c>
      <c r="B57" s="154" t="s">
        <v>149</v>
      </c>
      <c r="C57" s="128"/>
      <c r="D57" s="165">
        <v>0</v>
      </c>
      <c r="E57" s="165"/>
      <c r="F57" s="126">
        <v>0</v>
      </c>
      <c r="G57" s="165">
        <v>0</v>
      </c>
      <c r="H57" s="165">
        <v>0</v>
      </c>
      <c r="I57" s="126">
        <v>0</v>
      </c>
      <c r="J57" s="165">
        <v>0</v>
      </c>
      <c r="K57" s="165">
        <v>0</v>
      </c>
      <c r="L57" s="126">
        <v>0</v>
      </c>
      <c r="M57" s="165">
        <v>0</v>
      </c>
      <c r="N57" s="165">
        <v>0</v>
      </c>
      <c r="O57" s="126">
        <v>0</v>
      </c>
      <c r="P57" s="196">
        <v>0</v>
      </c>
      <c r="Q57" s="196">
        <v>0</v>
      </c>
      <c r="R57" s="126">
        <v>0</v>
      </c>
    </row>
    <row r="58" spans="1:18" ht="14.25">
      <c r="A58" s="188">
        <v>50</v>
      </c>
      <c r="B58" s="154" t="s">
        <v>148</v>
      </c>
      <c r="C58" s="128"/>
      <c r="D58" s="165">
        <v>0</v>
      </c>
      <c r="E58" s="165"/>
      <c r="F58" s="126">
        <v>0</v>
      </c>
      <c r="G58" s="165">
        <v>0</v>
      </c>
      <c r="H58" s="165">
        <v>0</v>
      </c>
      <c r="I58" s="126">
        <v>0</v>
      </c>
      <c r="J58" s="165">
        <v>0</v>
      </c>
      <c r="K58" s="165">
        <v>0</v>
      </c>
      <c r="L58" s="126">
        <v>0</v>
      </c>
      <c r="M58" s="165">
        <v>0</v>
      </c>
      <c r="N58" s="165">
        <v>0</v>
      </c>
      <c r="O58" s="126">
        <v>0</v>
      </c>
      <c r="P58" s="196">
        <v>0</v>
      </c>
      <c r="Q58" s="196">
        <v>0</v>
      </c>
      <c r="R58" s="126">
        <v>0</v>
      </c>
    </row>
    <row r="59" spans="1:18" ht="14.25">
      <c r="A59" s="188">
        <v>51</v>
      </c>
      <c r="B59" s="154" t="s">
        <v>101</v>
      </c>
      <c r="C59" s="128"/>
      <c r="D59" s="165">
        <v>0</v>
      </c>
      <c r="E59" s="165"/>
      <c r="F59" s="126">
        <v>0</v>
      </c>
      <c r="G59" s="165">
        <v>0</v>
      </c>
      <c r="H59" s="165">
        <v>0</v>
      </c>
      <c r="I59" s="126">
        <v>0</v>
      </c>
      <c r="J59" s="165">
        <v>0</v>
      </c>
      <c r="K59" s="165">
        <v>0</v>
      </c>
      <c r="L59" s="126">
        <v>0</v>
      </c>
      <c r="M59" s="165">
        <v>0</v>
      </c>
      <c r="N59" s="165">
        <v>0</v>
      </c>
      <c r="O59" s="126">
        <v>0</v>
      </c>
      <c r="P59" s="196">
        <v>0</v>
      </c>
      <c r="Q59" s="196">
        <v>0</v>
      </c>
      <c r="R59" s="126">
        <v>0</v>
      </c>
    </row>
    <row r="60" spans="1:18" ht="14.25">
      <c r="A60" s="188">
        <v>52</v>
      </c>
      <c r="B60" s="154" t="s">
        <v>33</v>
      </c>
      <c r="C60" s="128"/>
      <c r="D60" s="165">
        <v>0</v>
      </c>
      <c r="E60" s="165"/>
      <c r="F60" s="126">
        <v>0</v>
      </c>
      <c r="G60" s="165">
        <v>0</v>
      </c>
      <c r="H60" s="165">
        <v>0</v>
      </c>
      <c r="I60" s="126">
        <v>0</v>
      </c>
      <c r="J60" s="165">
        <v>0</v>
      </c>
      <c r="K60" s="165">
        <v>0</v>
      </c>
      <c r="L60" s="126">
        <v>0</v>
      </c>
      <c r="M60" s="165">
        <v>0</v>
      </c>
      <c r="N60" s="165">
        <v>0</v>
      </c>
      <c r="O60" s="126">
        <v>0</v>
      </c>
      <c r="P60" s="196">
        <v>0</v>
      </c>
      <c r="Q60" s="196">
        <v>0</v>
      </c>
      <c r="R60" s="126">
        <v>0</v>
      </c>
    </row>
    <row r="61" spans="1:18" ht="14.25">
      <c r="A61" s="188">
        <v>53</v>
      </c>
      <c r="B61" s="154" t="s">
        <v>34</v>
      </c>
      <c r="C61" s="128"/>
      <c r="D61" s="165">
        <v>0</v>
      </c>
      <c r="E61" s="165"/>
      <c r="F61" s="126">
        <v>0</v>
      </c>
      <c r="G61" s="165">
        <v>0</v>
      </c>
      <c r="H61" s="165">
        <v>0</v>
      </c>
      <c r="I61" s="126">
        <v>0</v>
      </c>
      <c r="J61" s="165">
        <v>0</v>
      </c>
      <c r="K61" s="165">
        <v>0</v>
      </c>
      <c r="L61" s="126">
        <v>0</v>
      </c>
      <c r="M61" s="165">
        <v>0</v>
      </c>
      <c r="N61" s="165">
        <v>0</v>
      </c>
      <c r="O61" s="126">
        <v>0</v>
      </c>
      <c r="P61" s="196">
        <v>0</v>
      </c>
      <c r="Q61" s="196">
        <v>0</v>
      </c>
      <c r="R61" s="126">
        <v>0</v>
      </c>
    </row>
    <row r="62" spans="1:18" ht="14.25">
      <c r="A62" s="188">
        <v>54</v>
      </c>
      <c r="B62" s="154" t="s">
        <v>61</v>
      </c>
      <c r="C62" s="128"/>
      <c r="D62" s="165">
        <v>0</v>
      </c>
      <c r="E62" s="165"/>
      <c r="F62" s="126">
        <v>0</v>
      </c>
      <c r="G62" s="165">
        <v>0</v>
      </c>
      <c r="H62" s="165">
        <v>0</v>
      </c>
      <c r="I62" s="126">
        <v>0</v>
      </c>
      <c r="J62" s="165">
        <v>0</v>
      </c>
      <c r="K62" s="165">
        <v>0</v>
      </c>
      <c r="L62" s="126">
        <v>0</v>
      </c>
      <c r="M62" s="165">
        <v>0</v>
      </c>
      <c r="N62" s="165">
        <v>0</v>
      </c>
      <c r="O62" s="126">
        <v>0</v>
      </c>
      <c r="P62" s="196">
        <v>0</v>
      </c>
      <c r="Q62" s="196">
        <v>0</v>
      </c>
      <c r="R62" s="126">
        <v>0</v>
      </c>
    </row>
    <row r="63" spans="1:18" ht="14.25">
      <c r="A63" s="188">
        <v>55</v>
      </c>
      <c r="B63" s="154" t="s">
        <v>102</v>
      </c>
      <c r="C63" s="128"/>
      <c r="D63" s="165">
        <v>0</v>
      </c>
      <c r="E63" s="165"/>
      <c r="F63" s="126">
        <v>0</v>
      </c>
      <c r="G63" s="165">
        <v>0</v>
      </c>
      <c r="H63" s="165">
        <v>0</v>
      </c>
      <c r="I63" s="126">
        <v>0</v>
      </c>
      <c r="J63" s="165">
        <v>0</v>
      </c>
      <c r="K63" s="165">
        <v>0</v>
      </c>
      <c r="L63" s="126">
        <v>0</v>
      </c>
      <c r="M63" s="165">
        <v>0</v>
      </c>
      <c r="N63" s="165">
        <v>0</v>
      </c>
      <c r="O63" s="126">
        <v>0</v>
      </c>
      <c r="P63" s="196">
        <v>0</v>
      </c>
      <c r="Q63" s="196">
        <v>0</v>
      </c>
      <c r="R63" s="126">
        <v>0</v>
      </c>
    </row>
    <row r="64" spans="1:18" ht="14.25">
      <c r="A64" s="188">
        <v>56</v>
      </c>
      <c r="B64" s="154" t="s">
        <v>103</v>
      </c>
      <c r="C64" s="128"/>
      <c r="D64" s="165">
        <v>0</v>
      </c>
      <c r="E64" s="165"/>
      <c r="F64" s="126">
        <v>0</v>
      </c>
      <c r="G64" s="165">
        <v>0</v>
      </c>
      <c r="H64" s="165">
        <v>0</v>
      </c>
      <c r="I64" s="126">
        <v>0</v>
      </c>
      <c r="J64" s="165">
        <v>0</v>
      </c>
      <c r="K64" s="165">
        <v>0</v>
      </c>
      <c r="L64" s="126">
        <v>0</v>
      </c>
      <c r="M64" s="165">
        <v>0</v>
      </c>
      <c r="N64" s="165">
        <v>0</v>
      </c>
      <c r="O64" s="126">
        <v>0</v>
      </c>
      <c r="P64" s="196">
        <v>0</v>
      </c>
      <c r="Q64" s="196">
        <v>0</v>
      </c>
      <c r="R64" s="126">
        <v>0</v>
      </c>
    </row>
    <row r="65" spans="1:18" ht="14.25">
      <c r="A65" s="188">
        <v>57</v>
      </c>
      <c r="B65" s="154" t="s">
        <v>150</v>
      </c>
      <c r="C65" s="128"/>
      <c r="D65" s="165">
        <v>0</v>
      </c>
      <c r="E65" s="165"/>
      <c r="F65" s="126">
        <v>0</v>
      </c>
      <c r="G65" s="165">
        <v>0</v>
      </c>
      <c r="H65" s="165">
        <v>0</v>
      </c>
      <c r="I65" s="126">
        <v>0</v>
      </c>
      <c r="J65" s="165">
        <v>0</v>
      </c>
      <c r="K65" s="165">
        <v>0</v>
      </c>
      <c r="L65" s="126">
        <v>0</v>
      </c>
      <c r="M65" s="165">
        <v>0</v>
      </c>
      <c r="N65" s="165">
        <v>0</v>
      </c>
      <c r="O65" s="126">
        <v>0</v>
      </c>
      <c r="P65" s="196">
        <v>0</v>
      </c>
      <c r="Q65" s="196">
        <v>0</v>
      </c>
      <c r="R65" s="126">
        <v>0</v>
      </c>
    </row>
    <row r="66" spans="1:18" ht="14.25">
      <c r="A66" s="188">
        <v>58</v>
      </c>
      <c r="B66" s="154" t="s">
        <v>104</v>
      </c>
      <c r="C66" s="128"/>
      <c r="D66" s="165">
        <v>0</v>
      </c>
      <c r="E66" s="165"/>
      <c r="F66" s="126">
        <v>0</v>
      </c>
      <c r="G66" s="165">
        <v>0</v>
      </c>
      <c r="H66" s="165">
        <v>0</v>
      </c>
      <c r="I66" s="126">
        <v>0</v>
      </c>
      <c r="J66" s="165">
        <v>0</v>
      </c>
      <c r="K66" s="165">
        <v>0</v>
      </c>
      <c r="L66" s="126">
        <v>0</v>
      </c>
      <c r="M66" s="165">
        <v>0</v>
      </c>
      <c r="N66" s="165">
        <v>0</v>
      </c>
      <c r="O66" s="126">
        <v>0</v>
      </c>
      <c r="P66" s="196">
        <v>0</v>
      </c>
      <c r="Q66" s="196">
        <v>0</v>
      </c>
      <c r="R66" s="126">
        <v>0</v>
      </c>
    </row>
    <row r="67" spans="1:18" ht="14.25">
      <c r="A67" s="188">
        <v>59</v>
      </c>
      <c r="B67" s="154" t="s">
        <v>105</v>
      </c>
      <c r="C67" s="128"/>
      <c r="D67" s="165">
        <v>0</v>
      </c>
      <c r="E67" s="165"/>
      <c r="F67" s="126">
        <v>0</v>
      </c>
      <c r="G67" s="165">
        <v>0</v>
      </c>
      <c r="H67" s="165">
        <v>0</v>
      </c>
      <c r="I67" s="126">
        <v>0</v>
      </c>
      <c r="J67" s="165">
        <v>0</v>
      </c>
      <c r="K67" s="165">
        <v>0</v>
      </c>
      <c r="L67" s="126">
        <v>0</v>
      </c>
      <c r="M67" s="165">
        <v>0</v>
      </c>
      <c r="N67" s="165">
        <v>0</v>
      </c>
      <c r="O67" s="126">
        <v>0</v>
      </c>
      <c r="P67" s="196">
        <v>0</v>
      </c>
      <c r="Q67" s="196">
        <v>0</v>
      </c>
      <c r="R67" s="126">
        <v>0</v>
      </c>
    </row>
    <row r="68" spans="1:18" ht="14.25">
      <c r="A68" s="188">
        <v>60</v>
      </c>
      <c r="B68" s="154" t="s">
        <v>106</v>
      </c>
      <c r="C68" s="128"/>
      <c r="D68" s="165">
        <v>0</v>
      </c>
      <c r="E68" s="165"/>
      <c r="F68" s="126">
        <v>0</v>
      </c>
      <c r="G68" s="165">
        <v>0</v>
      </c>
      <c r="H68" s="165">
        <v>0</v>
      </c>
      <c r="I68" s="126">
        <v>0</v>
      </c>
      <c r="J68" s="165">
        <v>0</v>
      </c>
      <c r="K68" s="165">
        <v>0</v>
      </c>
      <c r="L68" s="126">
        <v>0</v>
      </c>
      <c r="M68" s="165">
        <v>0</v>
      </c>
      <c r="N68" s="165">
        <v>0</v>
      </c>
      <c r="O68" s="126">
        <v>0</v>
      </c>
      <c r="P68" s="196">
        <v>0</v>
      </c>
      <c r="Q68" s="196">
        <v>0</v>
      </c>
      <c r="R68" s="126">
        <v>0</v>
      </c>
    </row>
    <row r="69" spans="1:18" ht="14.25">
      <c r="A69" s="188">
        <v>61</v>
      </c>
      <c r="B69" s="154" t="s">
        <v>107</v>
      </c>
      <c r="C69" s="128"/>
      <c r="D69" s="165">
        <v>60</v>
      </c>
      <c r="E69" s="165"/>
      <c r="F69" s="126">
        <v>2177844.96</v>
      </c>
      <c r="G69" s="165">
        <v>31</v>
      </c>
      <c r="H69" s="165">
        <v>0</v>
      </c>
      <c r="I69" s="126">
        <v>577835.04</v>
      </c>
      <c r="J69" s="165">
        <v>10</v>
      </c>
      <c r="K69" s="165">
        <v>0</v>
      </c>
      <c r="L69" s="126">
        <v>533336.64</v>
      </c>
      <c r="M69" s="165">
        <v>10</v>
      </c>
      <c r="N69" s="165">
        <v>0</v>
      </c>
      <c r="O69" s="126">
        <v>533336.64</v>
      </c>
      <c r="P69" s="196">
        <v>9</v>
      </c>
      <c r="Q69" s="196">
        <v>0</v>
      </c>
      <c r="R69" s="126">
        <v>533336.64</v>
      </c>
    </row>
    <row r="70" spans="1:18" ht="14.25">
      <c r="A70" s="188">
        <v>62</v>
      </c>
      <c r="B70" s="154" t="s">
        <v>108</v>
      </c>
      <c r="C70" s="128"/>
      <c r="D70" s="165">
        <v>0</v>
      </c>
      <c r="E70" s="165"/>
      <c r="F70" s="126">
        <v>0</v>
      </c>
      <c r="G70" s="165">
        <v>0</v>
      </c>
      <c r="H70" s="165">
        <v>0</v>
      </c>
      <c r="I70" s="126">
        <v>0</v>
      </c>
      <c r="J70" s="165">
        <v>0</v>
      </c>
      <c r="K70" s="165">
        <v>0</v>
      </c>
      <c r="L70" s="126">
        <v>0</v>
      </c>
      <c r="M70" s="165">
        <v>0</v>
      </c>
      <c r="N70" s="165">
        <v>0</v>
      </c>
      <c r="O70" s="126">
        <v>0</v>
      </c>
      <c r="P70" s="196">
        <v>0</v>
      </c>
      <c r="Q70" s="196">
        <v>0</v>
      </c>
      <c r="R70" s="126">
        <v>0</v>
      </c>
    </row>
    <row r="71" spans="1:18" ht="14.25">
      <c r="A71" s="188">
        <v>63</v>
      </c>
      <c r="B71" s="154" t="s">
        <v>109</v>
      </c>
      <c r="C71" s="128"/>
      <c r="D71" s="165">
        <v>0</v>
      </c>
      <c r="E71" s="165"/>
      <c r="F71" s="126">
        <v>0</v>
      </c>
      <c r="G71" s="165">
        <v>0</v>
      </c>
      <c r="H71" s="165">
        <v>0</v>
      </c>
      <c r="I71" s="126">
        <v>0</v>
      </c>
      <c r="J71" s="165">
        <v>0</v>
      </c>
      <c r="K71" s="165">
        <v>0</v>
      </c>
      <c r="L71" s="126">
        <v>0</v>
      </c>
      <c r="M71" s="165">
        <v>0</v>
      </c>
      <c r="N71" s="165">
        <v>0</v>
      </c>
      <c r="O71" s="126">
        <v>0</v>
      </c>
      <c r="P71" s="196">
        <v>0</v>
      </c>
      <c r="Q71" s="196">
        <v>0</v>
      </c>
      <c r="R71" s="126">
        <v>0</v>
      </c>
    </row>
    <row r="72" spans="1:18" ht="15" customHeight="1">
      <c r="A72" s="188">
        <v>64</v>
      </c>
      <c r="B72" s="154" t="s">
        <v>110</v>
      </c>
      <c r="C72" s="128"/>
      <c r="D72" s="165">
        <v>0</v>
      </c>
      <c r="E72" s="165"/>
      <c r="F72" s="126">
        <v>0</v>
      </c>
      <c r="G72" s="165">
        <v>0</v>
      </c>
      <c r="H72" s="165">
        <v>0</v>
      </c>
      <c r="I72" s="126">
        <v>0</v>
      </c>
      <c r="J72" s="165">
        <v>0</v>
      </c>
      <c r="K72" s="165">
        <v>0</v>
      </c>
      <c r="L72" s="126">
        <v>0</v>
      </c>
      <c r="M72" s="165">
        <v>0</v>
      </c>
      <c r="N72" s="165">
        <v>0</v>
      </c>
      <c r="O72" s="126">
        <v>0</v>
      </c>
      <c r="P72" s="196">
        <v>0</v>
      </c>
      <c r="Q72" s="196">
        <v>0</v>
      </c>
      <c r="R72" s="126">
        <v>0</v>
      </c>
    </row>
    <row r="73" spans="1:18" ht="15" customHeight="1">
      <c r="A73" s="188">
        <v>65</v>
      </c>
      <c r="B73" s="154" t="s">
        <v>111</v>
      </c>
      <c r="C73" s="128"/>
      <c r="D73" s="165">
        <v>0</v>
      </c>
      <c r="E73" s="165"/>
      <c r="F73" s="126">
        <v>0</v>
      </c>
      <c r="G73" s="165">
        <v>0</v>
      </c>
      <c r="H73" s="165">
        <v>0</v>
      </c>
      <c r="I73" s="126">
        <v>0</v>
      </c>
      <c r="J73" s="165">
        <v>0</v>
      </c>
      <c r="K73" s="165">
        <v>0</v>
      </c>
      <c r="L73" s="126">
        <v>0</v>
      </c>
      <c r="M73" s="165">
        <v>0</v>
      </c>
      <c r="N73" s="165">
        <v>0</v>
      </c>
      <c r="O73" s="126">
        <v>0</v>
      </c>
      <c r="P73" s="196">
        <v>0</v>
      </c>
      <c r="Q73" s="196">
        <v>0</v>
      </c>
      <c r="R73" s="126">
        <v>0</v>
      </c>
    </row>
    <row r="74" spans="1:18" ht="14.25">
      <c r="A74" s="188">
        <v>66</v>
      </c>
      <c r="B74" s="154" t="s">
        <v>112</v>
      </c>
      <c r="C74" s="128"/>
      <c r="D74" s="165">
        <v>0</v>
      </c>
      <c r="E74" s="165"/>
      <c r="F74" s="126">
        <v>0</v>
      </c>
      <c r="G74" s="165">
        <v>0</v>
      </c>
      <c r="H74" s="165">
        <v>0</v>
      </c>
      <c r="I74" s="126">
        <v>0</v>
      </c>
      <c r="J74" s="165">
        <v>0</v>
      </c>
      <c r="K74" s="165">
        <v>0</v>
      </c>
      <c r="L74" s="126">
        <v>0</v>
      </c>
      <c r="M74" s="165">
        <v>0</v>
      </c>
      <c r="N74" s="165">
        <v>0</v>
      </c>
      <c r="O74" s="126">
        <v>0</v>
      </c>
      <c r="P74" s="196">
        <v>0</v>
      </c>
      <c r="Q74" s="196">
        <v>0</v>
      </c>
      <c r="R74" s="126">
        <v>0</v>
      </c>
    </row>
    <row r="75" spans="1:18" ht="14.25">
      <c r="A75" s="188">
        <v>67</v>
      </c>
      <c r="B75" s="154" t="s">
        <v>113</v>
      </c>
      <c r="C75" s="128"/>
      <c r="D75" s="165">
        <v>0</v>
      </c>
      <c r="E75" s="165"/>
      <c r="F75" s="126">
        <v>0</v>
      </c>
      <c r="G75" s="165">
        <v>0</v>
      </c>
      <c r="H75" s="165">
        <v>0</v>
      </c>
      <c r="I75" s="126">
        <v>0</v>
      </c>
      <c r="J75" s="165">
        <v>0</v>
      </c>
      <c r="K75" s="165">
        <v>0</v>
      </c>
      <c r="L75" s="126">
        <v>0</v>
      </c>
      <c r="M75" s="165">
        <v>0</v>
      </c>
      <c r="N75" s="165">
        <v>0</v>
      </c>
      <c r="O75" s="126">
        <v>0</v>
      </c>
      <c r="P75" s="196">
        <v>0</v>
      </c>
      <c r="Q75" s="196">
        <v>0</v>
      </c>
      <c r="R75" s="126">
        <v>0</v>
      </c>
    </row>
    <row r="76" spans="1:18" ht="14.25">
      <c r="A76" s="188">
        <v>68</v>
      </c>
      <c r="B76" s="154" t="s">
        <v>114</v>
      </c>
      <c r="C76" s="128"/>
      <c r="D76" s="165">
        <v>0</v>
      </c>
      <c r="E76" s="165"/>
      <c r="F76" s="126">
        <v>0</v>
      </c>
      <c r="G76" s="165">
        <v>0</v>
      </c>
      <c r="H76" s="165">
        <v>0</v>
      </c>
      <c r="I76" s="126">
        <v>0</v>
      </c>
      <c r="J76" s="165">
        <v>0</v>
      </c>
      <c r="K76" s="165">
        <v>0</v>
      </c>
      <c r="L76" s="126">
        <v>0</v>
      </c>
      <c r="M76" s="165">
        <v>0</v>
      </c>
      <c r="N76" s="165">
        <v>0</v>
      </c>
      <c r="O76" s="126">
        <v>0</v>
      </c>
      <c r="P76" s="196">
        <v>0</v>
      </c>
      <c r="Q76" s="196">
        <v>0</v>
      </c>
      <c r="R76" s="126">
        <v>0</v>
      </c>
    </row>
    <row r="77" spans="1:18" ht="14.25">
      <c r="A77" s="188">
        <v>69</v>
      </c>
      <c r="B77" s="154" t="s">
        <v>115</v>
      </c>
      <c r="C77" s="128"/>
      <c r="D77" s="165">
        <v>0</v>
      </c>
      <c r="E77" s="165"/>
      <c r="F77" s="126">
        <v>0</v>
      </c>
      <c r="G77" s="165">
        <v>0</v>
      </c>
      <c r="H77" s="165">
        <v>0</v>
      </c>
      <c r="I77" s="126">
        <v>0</v>
      </c>
      <c r="J77" s="165">
        <v>0</v>
      </c>
      <c r="K77" s="165">
        <v>0</v>
      </c>
      <c r="L77" s="126">
        <v>0</v>
      </c>
      <c r="M77" s="165">
        <v>0</v>
      </c>
      <c r="N77" s="165">
        <v>0</v>
      </c>
      <c r="O77" s="126">
        <v>0</v>
      </c>
      <c r="P77" s="196">
        <v>0</v>
      </c>
      <c r="Q77" s="196">
        <v>0</v>
      </c>
      <c r="R77" s="126">
        <v>0</v>
      </c>
    </row>
    <row r="78" spans="1:18" ht="14.25">
      <c r="A78" s="188">
        <v>70</v>
      </c>
      <c r="B78" s="154" t="s">
        <v>116</v>
      </c>
      <c r="C78" s="128"/>
      <c r="D78" s="165">
        <v>0</v>
      </c>
      <c r="E78" s="165"/>
      <c r="F78" s="126">
        <v>0</v>
      </c>
      <c r="G78" s="165">
        <v>0</v>
      </c>
      <c r="H78" s="165">
        <v>0</v>
      </c>
      <c r="I78" s="126">
        <v>0</v>
      </c>
      <c r="J78" s="165">
        <v>0</v>
      </c>
      <c r="K78" s="165">
        <v>0</v>
      </c>
      <c r="L78" s="126">
        <v>0</v>
      </c>
      <c r="M78" s="165">
        <v>0</v>
      </c>
      <c r="N78" s="165">
        <v>0</v>
      </c>
      <c r="O78" s="126">
        <v>0</v>
      </c>
      <c r="P78" s="196">
        <v>0</v>
      </c>
      <c r="Q78" s="196">
        <v>0</v>
      </c>
      <c r="R78" s="126">
        <v>0</v>
      </c>
    </row>
    <row r="79" spans="1:18" ht="14.25">
      <c r="A79" s="188">
        <v>71</v>
      </c>
      <c r="B79" s="154" t="s">
        <v>117</v>
      </c>
      <c r="C79" s="128"/>
      <c r="D79" s="165">
        <v>0</v>
      </c>
      <c r="E79" s="165"/>
      <c r="F79" s="126">
        <v>0</v>
      </c>
      <c r="G79" s="165">
        <v>0</v>
      </c>
      <c r="H79" s="165">
        <v>0</v>
      </c>
      <c r="I79" s="126">
        <v>0</v>
      </c>
      <c r="J79" s="165">
        <v>0</v>
      </c>
      <c r="K79" s="165">
        <v>0</v>
      </c>
      <c r="L79" s="126">
        <v>0</v>
      </c>
      <c r="M79" s="165">
        <v>0</v>
      </c>
      <c r="N79" s="165">
        <v>0</v>
      </c>
      <c r="O79" s="126">
        <v>0</v>
      </c>
      <c r="P79" s="196">
        <v>0</v>
      </c>
      <c r="Q79" s="196">
        <v>0</v>
      </c>
      <c r="R79" s="126">
        <v>0</v>
      </c>
    </row>
    <row r="80" spans="1:18" ht="14.25">
      <c r="A80" s="188">
        <v>72</v>
      </c>
      <c r="B80" s="154" t="s">
        <v>118</v>
      </c>
      <c r="C80" s="128"/>
      <c r="D80" s="165">
        <v>0</v>
      </c>
      <c r="E80" s="165"/>
      <c r="F80" s="126">
        <v>0</v>
      </c>
      <c r="G80" s="165">
        <v>0</v>
      </c>
      <c r="H80" s="165">
        <v>0</v>
      </c>
      <c r="I80" s="126">
        <v>0</v>
      </c>
      <c r="J80" s="165">
        <v>0</v>
      </c>
      <c r="K80" s="165">
        <v>0</v>
      </c>
      <c r="L80" s="126">
        <v>0</v>
      </c>
      <c r="M80" s="165">
        <v>0</v>
      </c>
      <c r="N80" s="165">
        <v>0</v>
      </c>
      <c r="O80" s="126">
        <v>0</v>
      </c>
      <c r="P80" s="196">
        <v>0</v>
      </c>
      <c r="Q80" s="196">
        <v>0</v>
      </c>
      <c r="R80" s="126">
        <v>0</v>
      </c>
    </row>
    <row r="81" spans="1:18" ht="14.25">
      <c r="A81" s="188">
        <v>73</v>
      </c>
      <c r="B81" s="154" t="s">
        <v>119</v>
      </c>
      <c r="C81" s="128"/>
      <c r="D81" s="165">
        <v>0</v>
      </c>
      <c r="E81" s="165"/>
      <c r="F81" s="126">
        <v>0</v>
      </c>
      <c r="G81" s="165">
        <v>0</v>
      </c>
      <c r="H81" s="165">
        <v>0</v>
      </c>
      <c r="I81" s="126">
        <v>0</v>
      </c>
      <c r="J81" s="165">
        <v>0</v>
      </c>
      <c r="K81" s="165">
        <v>0</v>
      </c>
      <c r="L81" s="126">
        <v>0</v>
      </c>
      <c r="M81" s="165">
        <v>0</v>
      </c>
      <c r="N81" s="165">
        <v>0</v>
      </c>
      <c r="O81" s="126">
        <v>0</v>
      </c>
      <c r="P81" s="196">
        <v>0</v>
      </c>
      <c r="Q81" s="196">
        <v>0</v>
      </c>
      <c r="R81" s="126">
        <v>0</v>
      </c>
    </row>
    <row r="82" spans="1:18" ht="14.25">
      <c r="A82" s="188">
        <v>74</v>
      </c>
      <c r="B82" s="154" t="s">
        <v>120</v>
      </c>
      <c r="C82" s="128"/>
      <c r="D82" s="165">
        <v>0</v>
      </c>
      <c r="E82" s="165"/>
      <c r="F82" s="126">
        <v>0</v>
      </c>
      <c r="G82" s="165">
        <v>0</v>
      </c>
      <c r="H82" s="165">
        <v>0</v>
      </c>
      <c r="I82" s="126">
        <v>0</v>
      </c>
      <c r="J82" s="165">
        <v>0</v>
      </c>
      <c r="K82" s="165">
        <v>0</v>
      </c>
      <c r="L82" s="126">
        <v>0</v>
      </c>
      <c r="M82" s="165">
        <v>0</v>
      </c>
      <c r="N82" s="165">
        <v>0</v>
      </c>
      <c r="O82" s="126">
        <v>0</v>
      </c>
      <c r="P82" s="196">
        <v>0</v>
      </c>
      <c r="Q82" s="196">
        <v>0</v>
      </c>
      <c r="R82" s="126">
        <v>0</v>
      </c>
    </row>
    <row r="83" spans="1:18" ht="14.25">
      <c r="A83" s="188">
        <v>75</v>
      </c>
      <c r="B83" s="154" t="s">
        <v>121</v>
      </c>
      <c r="C83" s="128"/>
      <c r="D83" s="165">
        <v>0</v>
      </c>
      <c r="E83" s="165"/>
      <c r="F83" s="126">
        <v>0</v>
      </c>
      <c r="G83" s="165">
        <v>0</v>
      </c>
      <c r="H83" s="165">
        <v>0</v>
      </c>
      <c r="I83" s="126">
        <v>0</v>
      </c>
      <c r="J83" s="165">
        <v>0</v>
      </c>
      <c r="K83" s="165">
        <v>0</v>
      </c>
      <c r="L83" s="126">
        <v>0</v>
      </c>
      <c r="M83" s="165">
        <v>0</v>
      </c>
      <c r="N83" s="165">
        <v>0</v>
      </c>
      <c r="O83" s="126">
        <v>0</v>
      </c>
      <c r="P83" s="196">
        <v>0</v>
      </c>
      <c r="Q83" s="196">
        <v>0</v>
      </c>
      <c r="R83" s="126">
        <v>0</v>
      </c>
    </row>
    <row r="84" spans="1:18" ht="14.25">
      <c r="A84" s="188">
        <v>76</v>
      </c>
      <c r="B84" s="154" t="s">
        <v>122</v>
      </c>
      <c r="C84" s="128"/>
      <c r="D84" s="165">
        <v>0</v>
      </c>
      <c r="E84" s="165"/>
      <c r="F84" s="126">
        <v>0</v>
      </c>
      <c r="G84" s="165">
        <v>0</v>
      </c>
      <c r="H84" s="165">
        <v>0</v>
      </c>
      <c r="I84" s="126">
        <v>0</v>
      </c>
      <c r="J84" s="165">
        <v>0</v>
      </c>
      <c r="K84" s="165">
        <v>0</v>
      </c>
      <c r="L84" s="126">
        <v>0</v>
      </c>
      <c r="M84" s="165">
        <v>0</v>
      </c>
      <c r="N84" s="165">
        <v>0</v>
      </c>
      <c r="O84" s="126">
        <v>0</v>
      </c>
      <c r="P84" s="196">
        <v>0</v>
      </c>
      <c r="Q84" s="196">
        <v>0</v>
      </c>
      <c r="R84" s="126">
        <v>0</v>
      </c>
    </row>
    <row r="85" spans="1:18" ht="14.25">
      <c r="A85" s="188">
        <v>77</v>
      </c>
      <c r="B85" s="154" t="s">
        <v>123</v>
      </c>
      <c r="C85" s="128"/>
      <c r="D85" s="165">
        <v>0</v>
      </c>
      <c r="E85" s="165"/>
      <c r="F85" s="126">
        <v>0</v>
      </c>
      <c r="G85" s="165">
        <v>0</v>
      </c>
      <c r="H85" s="165">
        <v>0</v>
      </c>
      <c r="I85" s="126">
        <v>0</v>
      </c>
      <c r="J85" s="165">
        <v>0</v>
      </c>
      <c r="K85" s="165">
        <v>0</v>
      </c>
      <c r="L85" s="126">
        <v>0</v>
      </c>
      <c r="M85" s="165">
        <v>0</v>
      </c>
      <c r="N85" s="165">
        <v>0</v>
      </c>
      <c r="O85" s="126">
        <v>0</v>
      </c>
      <c r="P85" s="196">
        <v>0</v>
      </c>
      <c r="Q85" s="196">
        <v>0</v>
      </c>
      <c r="R85" s="126">
        <v>0</v>
      </c>
    </row>
    <row r="86" spans="1:18" ht="30.75" customHeight="1">
      <c r="A86" s="188"/>
      <c r="B86" s="154" t="s">
        <v>152</v>
      </c>
      <c r="C86" s="95"/>
      <c r="D86" s="165">
        <v>143153</v>
      </c>
      <c r="E86" s="165">
        <v>0</v>
      </c>
      <c r="F86" s="111">
        <v>4614229826.63</v>
      </c>
      <c r="G86" s="165">
        <v>36872</v>
      </c>
      <c r="H86" s="165">
        <v>0</v>
      </c>
      <c r="I86" s="111">
        <v>1204121829.59</v>
      </c>
      <c r="J86" s="165">
        <v>35545</v>
      </c>
      <c r="K86" s="165">
        <v>0</v>
      </c>
      <c r="L86" s="111">
        <v>1154464914.1</v>
      </c>
      <c r="M86" s="165">
        <v>35404</v>
      </c>
      <c r="N86" s="165">
        <v>0</v>
      </c>
      <c r="O86" s="111">
        <v>1160660132.61</v>
      </c>
      <c r="P86" s="165">
        <v>35332</v>
      </c>
      <c r="Q86" s="165">
        <v>0</v>
      </c>
      <c r="R86" s="111">
        <v>1094982950.33</v>
      </c>
    </row>
    <row r="87" spans="1:18" ht="28.5">
      <c r="A87" s="241"/>
      <c r="B87" s="154" t="s">
        <v>153</v>
      </c>
      <c r="C87" s="95"/>
      <c r="D87" s="165">
        <v>668</v>
      </c>
      <c r="E87" s="165">
        <v>0</v>
      </c>
      <c r="F87" s="111">
        <v>342486806.99</v>
      </c>
      <c r="G87" s="165">
        <v>167</v>
      </c>
      <c r="H87" s="165">
        <v>0</v>
      </c>
      <c r="I87" s="126">
        <v>85621701.75</v>
      </c>
      <c r="J87" s="165">
        <v>167</v>
      </c>
      <c r="K87" s="165">
        <v>0</v>
      </c>
      <c r="L87" s="126">
        <v>85621701.75</v>
      </c>
      <c r="M87" s="165">
        <v>167</v>
      </c>
      <c r="N87" s="165">
        <v>0</v>
      </c>
      <c r="O87" s="126">
        <v>85621701.75</v>
      </c>
      <c r="P87" s="196">
        <v>167</v>
      </c>
      <c r="Q87" s="196">
        <v>0</v>
      </c>
      <c r="R87" s="126">
        <v>85621701.74</v>
      </c>
    </row>
    <row r="90" spans="4:6" ht="14.25">
      <c r="D90" s="106"/>
      <c r="E90" s="106"/>
      <c r="F90" s="106"/>
    </row>
  </sheetData>
  <sheetProtection/>
  <mergeCells count="8">
    <mergeCell ref="P7:R7"/>
    <mergeCell ref="A5:R5"/>
    <mergeCell ref="A7:A8"/>
    <mergeCell ref="B7:B8"/>
    <mergeCell ref="C7:F7"/>
    <mergeCell ref="G7:I7"/>
    <mergeCell ref="J7:L7"/>
    <mergeCell ref="M7:O7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landscape" paperSize="9" scale="3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1" tint="0.49998000264167786"/>
    <pageSetUpPr fitToPage="1"/>
  </sheetPr>
  <dimension ref="A1:AA86"/>
  <sheetViews>
    <sheetView zoomScale="87" zoomScaleNormal="87" zoomScalePageLayoutView="0" workbookViewId="0" topLeftCell="A1">
      <pane xSplit="3" ySplit="8" topLeftCell="D1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R20" sqref="R20"/>
    </sheetView>
  </sheetViews>
  <sheetFormatPr defaultColWidth="9.140625" defaultRowHeight="15"/>
  <cols>
    <col min="1" max="1" width="6.00390625" style="29" customWidth="1"/>
    <col min="2" max="2" width="69.7109375" style="29" customWidth="1"/>
    <col min="3" max="3" width="11.421875" style="29" hidden="1" customWidth="1"/>
    <col min="4" max="4" width="16.57421875" style="29" customWidth="1"/>
    <col min="5" max="5" width="15.421875" style="29" hidden="1" customWidth="1"/>
    <col min="6" max="6" width="25.57421875" style="51" customWidth="1"/>
    <col min="7" max="7" width="13.28125" style="29" customWidth="1"/>
    <col min="8" max="8" width="14.00390625" style="29" hidden="1" customWidth="1"/>
    <col min="9" max="9" width="23.140625" style="51" customWidth="1"/>
    <col min="10" max="10" width="14.28125" style="29" customWidth="1"/>
    <col min="11" max="11" width="17.8515625" style="29" hidden="1" customWidth="1"/>
    <col min="12" max="12" width="23.421875" style="51" customWidth="1"/>
    <col min="13" max="13" width="16.00390625" style="29" customWidth="1"/>
    <col min="14" max="14" width="22.7109375" style="29" hidden="1" customWidth="1"/>
    <col min="15" max="15" width="22.7109375" style="51" customWidth="1"/>
    <col min="16" max="16" width="12.57421875" style="29" customWidth="1"/>
    <col min="17" max="17" width="22.7109375" style="29" hidden="1" customWidth="1"/>
    <col min="18" max="18" width="22.7109375" style="51" customWidth="1"/>
    <col min="19" max="19" width="13.7109375" style="52" customWidth="1"/>
    <col min="20" max="20" width="16.57421875" style="52" customWidth="1"/>
    <col min="21" max="21" width="18.7109375" style="52" customWidth="1"/>
    <col min="22" max="22" width="16.57421875" style="52" customWidth="1"/>
    <col min="23" max="23" width="19.00390625" style="67" customWidth="1"/>
    <col min="24" max="16384" width="9.140625" style="29" customWidth="1"/>
  </cols>
  <sheetData>
    <row r="1" spans="1:23" s="8" customFormat="1" ht="14.25">
      <c r="A1" s="1"/>
      <c r="B1" s="2"/>
      <c r="C1" s="3"/>
      <c r="D1" s="4"/>
      <c r="E1" s="4"/>
      <c r="F1" s="27"/>
      <c r="G1" s="5"/>
      <c r="H1" s="6"/>
      <c r="I1" s="26"/>
      <c r="J1" s="6"/>
      <c r="K1" s="5"/>
      <c r="L1" s="26"/>
      <c r="M1" s="7"/>
      <c r="N1" s="7"/>
      <c r="O1" s="26"/>
      <c r="P1" s="7"/>
      <c r="R1" s="34" t="s">
        <v>154</v>
      </c>
      <c r="S1" s="7"/>
      <c r="T1" s="7"/>
      <c r="U1" s="7"/>
      <c r="V1" s="7"/>
      <c r="W1" s="18"/>
    </row>
    <row r="2" spans="1:23" s="8" customFormat="1" ht="14.25">
      <c r="A2" s="1"/>
      <c r="B2" s="2"/>
      <c r="C2" s="3"/>
      <c r="D2" s="4"/>
      <c r="E2" s="4"/>
      <c r="F2" s="27"/>
      <c r="G2" s="5"/>
      <c r="H2" s="6"/>
      <c r="I2" s="26"/>
      <c r="J2" s="6"/>
      <c r="K2" s="5"/>
      <c r="L2" s="26"/>
      <c r="M2" s="7"/>
      <c r="N2" s="7"/>
      <c r="O2" s="26"/>
      <c r="P2" s="7"/>
      <c r="R2" s="34" t="s">
        <v>43</v>
      </c>
      <c r="S2" s="7"/>
      <c r="T2" s="7"/>
      <c r="U2" s="7"/>
      <c r="V2" s="7"/>
      <c r="W2" s="18"/>
    </row>
    <row r="3" ht="14.25">
      <c r="R3" s="34" t="s">
        <v>44</v>
      </c>
    </row>
    <row r="4" ht="14.25">
      <c r="R4" s="34" t="s">
        <v>155</v>
      </c>
    </row>
    <row r="5" spans="1:27" s="46" customFormat="1" ht="33.75" customHeight="1">
      <c r="A5" s="263" t="s">
        <v>138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42"/>
      <c r="T5" s="42"/>
      <c r="U5" s="42"/>
      <c r="V5" s="42"/>
      <c r="W5" s="69"/>
      <c r="X5" s="44"/>
      <c r="Y5" s="44"/>
      <c r="Z5" s="44"/>
      <c r="AA5" s="45"/>
    </row>
    <row r="6" ht="14.25">
      <c r="R6" s="35" t="s">
        <v>78</v>
      </c>
    </row>
    <row r="7" spans="1:18" ht="58.5" customHeight="1">
      <c r="A7" s="259" t="s">
        <v>47</v>
      </c>
      <c r="B7" s="259" t="s">
        <v>1</v>
      </c>
      <c r="C7" s="293" t="s">
        <v>145</v>
      </c>
      <c r="D7" s="293"/>
      <c r="E7" s="293"/>
      <c r="F7" s="293"/>
      <c r="G7" s="270" t="s">
        <v>39</v>
      </c>
      <c r="H7" s="270"/>
      <c r="I7" s="270"/>
      <c r="J7" s="270" t="s">
        <v>40</v>
      </c>
      <c r="K7" s="270"/>
      <c r="L7" s="270"/>
      <c r="M7" s="270" t="s">
        <v>41</v>
      </c>
      <c r="N7" s="270"/>
      <c r="O7" s="270"/>
      <c r="P7" s="270" t="s">
        <v>42</v>
      </c>
      <c r="Q7" s="270"/>
      <c r="R7" s="270"/>
    </row>
    <row r="8" spans="1:23" s="31" customFormat="1" ht="63" customHeight="1">
      <c r="A8" s="259"/>
      <c r="B8" s="259"/>
      <c r="C8" s="191" t="s">
        <v>38</v>
      </c>
      <c r="D8" s="191" t="s">
        <v>35</v>
      </c>
      <c r="E8" s="191" t="s">
        <v>36</v>
      </c>
      <c r="F8" s="30" t="s">
        <v>37</v>
      </c>
      <c r="G8" s="191" t="s">
        <v>35</v>
      </c>
      <c r="H8" s="191" t="s">
        <v>36</v>
      </c>
      <c r="I8" s="30" t="s">
        <v>37</v>
      </c>
      <c r="J8" s="191" t="s">
        <v>35</v>
      </c>
      <c r="K8" s="191" t="s">
        <v>36</v>
      </c>
      <c r="L8" s="30" t="s">
        <v>37</v>
      </c>
      <c r="M8" s="191" t="s">
        <v>35</v>
      </c>
      <c r="N8" s="191" t="s">
        <v>36</v>
      </c>
      <c r="O8" s="30" t="s">
        <v>37</v>
      </c>
      <c r="P8" s="191" t="s">
        <v>35</v>
      </c>
      <c r="Q8" s="191" t="s">
        <v>36</v>
      </c>
      <c r="R8" s="30" t="s">
        <v>37</v>
      </c>
      <c r="S8" s="55"/>
      <c r="T8" s="55"/>
      <c r="U8" s="55"/>
      <c r="V8" s="55"/>
      <c r="W8" s="73"/>
    </row>
    <row r="9" spans="1:22" ht="14.25">
      <c r="A9" s="40">
        <v>1</v>
      </c>
      <c r="B9" s="138" t="s">
        <v>2</v>
      </c>
      <c r="C9" s="23"/>
      <c r="D9" s="165">
        <v>53</v>
      </c>
      <c r="E9" s="165">
        <v>0</v>
      </c>
      <c r="F9" s="126">
        <v>822782.36</v>
      </c>
      <c r="G9" s="165">
        <v>15</v>
      </c>
      <c r="H9" s="165">
        <v>0</v>
      </c>
      <c r="I9" s="126">
        <v>196685.39</v>
      </c>
      <c r="J9" s="165">
        <v>13</v>
      </c>
      <c r="K9" s="165">
        <v>0</v>
      </c>
      <c r="L9" s="126">
        <v>204411.41</v>
      </c>
      <c r="M9" s="165">
        <v>13</v>
      </c>
      <c r="N9" s="165">
        <v>0</v>
      </c>
      <c r="O9" s="126">
        <v>204411.41</v>
      </c>
      <c r="P9" s="196">
        <v>12</v>
      </c>
      <c r="Q9" s="196">
        <v>0</v>
      </c>
      <c r="R9" s="126">
        <v>217274.15</v>
      </c>
      <c r="V9" s="155">
        <v>435185.11</v>
      </c>
    </row>
    <row r="10" spans="1:22" ht="14.25">
      <c r="A10" s="192">
        <v>2</v>
      </c>
      <c r="B10" s="138" t="s">
        <v>3</v>
      </c>
      <c r="C10" s="23"/>
      <c r="D10" s="165">
        <v>103</v>
      </c>
      <c r="E10" s="165">
        <v>0</v>
      </c>
      <c r="F10" s="126">
        <v>1724332.31</v>
      </c>
      <c r="G10" s="165">
        <v>20</v>
      </c>
      <c r="H10" s="165">
        <v>0</v>
      </c>
      <c r="I10" s="126">
        <v>350335.4</v>
      </c>
      <c r="J10" s="165">
        <v>27</v>
      </c>
      <c r="K10" s="165">
        <v>0</v>
      </c>
      <c r="L10" s="126">
        <v>429249.2</v>
      </c>
      <c r="M10" s="165">
        <v>25</v>
      </c>
      <c r="N10" s="165">
        <v>0</v>
      </c>
      <c r="O10" s="126">
        <v>429249.2</v>
      </c>
      <c r="P10" s="196">
        <v>31</v>
      </c>
      <c r="Q10" s="196">
        <v>0</v>
      </c>
      <c r="R10" s="126">
        <v>515498.51</v>
      </c>
      <c r="V10" s="155">
        <v>3098488.05</v>
      </c>
    </row>
    <row r="11" spans="1:22" ht="14.25">
      <c r="A11" s="192">
        <v>3</v>
      </c>
      <c r="B11" s="138" t="s">
        <v>4</v>
      </c>
      <c r="C11" s="23"/>
      <c r="D11" s="165">
        <v>1290</v>
      </c>
      <c r="E11" s="165">
        <v>0</v>
      </c>
      <c r="F11" s="126">
        <v>22675053.46</v>
      </c>
      <c r="G11" s="165">
        <v>330</v>
      </c>
      <c r="H11" s="165">
        <v>0</v>
      </c>
      <c r="I11" s="126">
        <v>5916614.64</v>
      </c>
      <c r="J11" s="165">
        <v>322</v>
      </c>
      <c r="K11" s="165">
        <v>0</v>
      </c>
      <c r="L11" s="126">
        <v>5631150.2</v>
      </c>
      <c r="M11" s="165">
        <v>323</v>
      </c>
      <c r="N11" s="165">
        <v>0</v>
      </c>
      <c r="O11" s="126">
        <v>5631150.21</v>
      </c>
      <c r="P11" s="196">
        <v>315</v>
      </c>
      <c r="Q11" s="196">
        <v>0</v>
      </c>
      <c r="R11" s="126">
        <v>5496138.41</v>
      </c>
      <c r="V11" s="155">
        <v>98989.05</v>
      </c>
    </row>
    <row r="12" spans="1:22" ht="14.25">
      <c r="A12" s="192">
        <v>4</v>
      </c>
      <c r="B12" s="138" t="s">
        <v>5</v>
      </c>
      <c r="C12" s="23"/>
      <c r="D12" s="165">
        <v>212</v>
      </c>
      <c r="E12" s="165">
        <v>0</v>
      </c>
      <c r="F12" s="126">
        <v>4098666.66</v>
      </c>
      <c r="G12" s="165">
        <v>46</v>
      </c>
      <c r="H12" s="165">
        <v>0</v>
      </c>
      <c r="I12" s="126">
        <v>817727.76</v>
      </c>
      <c r="J12" s="165">
        <v>53</v>
      </c>
      <c r="K12" s="165">
        <v>0</v>
      </c>
      <c r="L12" s="126">
        <v>1019107.69</v>
      </c>
      <c r="M12" s="165">
        <v>53</v>
      </c>
      <c r="N12" s="165">
        <v>0</v>
      </c>
      <c r="O12" s="126">
        <v>1019107.69</v>
      </c>
      <c r="P12" s="196">
        <v>60</v>
      </c>
      <c r="Q12" s="196">
        <v>0</v>
      </c>
      <c r="R12" s="126">
        <v>1242723.52</v>
      </c>
      <c r="V12" s="155">
        <v>1793877.36</v>
      </c>
    </row>
    <row r="13" spans="1:22" ht="14.25">
      <c r="A13" s="192">
        <v>5</v>
      </c>
      <c r="B13" s="138" t="s">
        <v>6</v>
      </c>
      <c r="C13" s="23"/>
      <c r="D13" s="165">
        <v>445</v>
      </c>
      <c r="E13" s="165">
        <v>0</v>
      </c>
      <c r="F13" s="126">
        <v>7573246.16</v>
      </c>
      <c r="G13" s="165">
        <v>112</v>
      </c>
      <c r="H13" s="165">
        <v>0</v>
      </c>
      <c r="I13" s="126">
        <v>1879374.58</v>
      </c>
      <c r="J13" s="165">
        <v>111</v>
      </c>
      <c r="K13" s="165">
        <v>0</v>
      </c>
      <c r="L13" s="126">
        <v>1893311.54</v>
      </c>
      <c r="M13" s="165">
        <v>111</v>
      </c>
      <c r="N13" s="165">
        <v>0</v>
      </c>
      <c r="O13" s="126">
        <v>1893311.54</v>
      </c>
      <c r="P13" s="196">
        <v>111</v>
      </c>
      <c r="Q13" s="196">
        <v>0</v>
      </c>
      <c r="R13" s="126">
        <v>1907248.5</v>
      </c>
      <c r="V13" s="155">
        <v>2276148.07</v>
      </c>
    </row>
    <row r="14" spans="1:22" ht="14.25">
      <c r="A14" s="192">
        <v>6</v>
      </c>
      <c r="B14" s="138" t="s">
        <v>7</v>
      </c>
      <c r="C14" s="23"/>
      <c r="D14" s="165">
        <v>61</v>
      </c>
      <c r="E14" s="165">
        <v>0</v>
      </c>
      <c r="F14" s="126">
        <v>825376.89</v>
      </c>
      <c r="G14" s="165">
        <v>11</v>
      </c>
      <c r="H14" s="165">
        <v>0</v>
      </c>
      <c r="I14" s="126">
        <v>171274.23</v>
      </c>
      <c r="J14" s="165">
        <v>18</v>
      </c>
      <c r="K14" s="165">
        <v>0</v>
      </c>
      <c r="L14" s="126">
        <v>203761.37</v>
      </c>
      <c r="M14" s="165">
        <v>15</v>
      </c>
      <c r="N14" s="165">
        <v>0</v>
      </c>
      <c r="O14" s="126">
        <v>203761.37</v>
      </c>
      <c r="P14" s="196">
        <v>17</v>
      </c>
      <c r="Q14" s="196">
        <v>0</v>
      </c>
      <c r="R14" s="126">
        <v>246579.92</v>
      </c>
      <c r="V14" s="155">
        <v>2578734.6</v>
      </c>
    </row>
    <row r="15" spans="1:22" ht="14.25">
      <c r="A15" s="192">
        <v>7</v>
      </c>
      <c r="B15" s="138" t="s">
        <v>135</v>
      </c>
      <c r="C15" s="23"/>
      <c r="D15" s="165">
        <v>964</v>
      </c>
      <c r="E15" s="165">
        <v>0</v>
      </c>
      <c r="F15" s="126">
        <v>16299364.3</v>
      </c>
      <c r="G15" s="165">
        <v>256</v>
      </c>
      <c r="H15" s="165">
        <v>0</v>
      </c>
      <c r="I15" s="126">
        <v>4368333.97</v>
      </c>
      <c r="J15" s="165">
        <v>241</v>
      </c>
      <c r="K15" s="165">
        <v>0</v>
      </c>
      <c r="L15" s="126">
        <v>4049815.68</v>
      </c>
      <c r="M15" s="165">
        <v>241</v>
      </c>
      <c r="N15" s="165">
        <v>0</v>
      </c>
      <c r="O15" s="126">
        <v>4049815.68</v>
      </c>
      <c r="P15" s="196">
        <v>226</v>
      </c>
      <c r="Q15" s="196">
        <v>0</v>
      </c>
      <c r="R15" s="126">
        <v>3831398.97</v>
      </c>
      <c r="V15" s="155">
        <v>3207405.74</v>
      </c>
    </row>
    <row r="16" spans="1:22" ht="14.25">
      <c r="A16" s="192">
        <v>8</v>
      </c>
      <c r="B16" s="138" t="s">
        <v>8</v>
      </c>
      <c r="C16" s="23"/>
      <c r="D16" s="165">
        <v>160</v>
      </c>
      <c r="E16" s="165">
        <v>0</v>
      </c>
      <c r="F16" s="126">
        <v>2919779.1</v>
      </c>
      <c r="G16" s="165">
        <v>39</v>
      </c>
      <c r="H16" s="165">
        <v>0</v>
      </c>
      <c r="I16" s="126">
        <v>705874.53</v>
      </c>
      <c r="J16" s="165">
        <v>40</v>
      </c>
      <c r="K16" s="165">
        <v>0</v>
      </c>
      <c r="L16" s="126">
        <v>723306.75</v>
      </c>
      <c r="M16" s="165">
        <v>40</v>
      </c>
      <c r="N16" s="165">
        <v>0</v>
      </c>
      <c r="O16" s="126">
        <v>723306.75</v>
      </c>
      <c r="P16" s="196">
        <v>41</v>
      </c>
      <c r="Q16" s="196">
        <v>0</v>
      </c>
      <c r="R16" s="126">
        <v>767291.07</v>
      </c>
      <c r="V16" s="155">
        <v>653498.87</v>
      </c>
    </row>
    <row r="17" spans="1:22" ht="14.25">
      <c r="A17" s="192">
        <v>9</v>
      </c>
      <c r="B17" s="138" t="s">
        <v>9</v>
      </c>
      <c r="C17" s="23"/>
      <c r="D17" s="165">
        <v>2368</v>
      </c>
      <c r="E17" s="165">
        <v>0</v>
      </c>
      <c r="F17" s="126">
        <v>40569425.45</v>
      </c>
      <c r="G17" s="165">
        <v>631</v>
      </c>
      <c r="H17" s="165">
        <v>0</v>
      </c>
      <c r="I17" s="126">
        <v>10978819.94</v>
      </c>
      <c r="J17" s="165">
        <v>584</v>
      </c>
      <c r="K17" s="165">
        <v>0</v>
      </c>
      <c r="L17" s="126">
        <v>9807239.9</v>
      </c>
      <c r="M17" s="165">
        <v>577</v>
      </c>
      <c r="N17" s="165">
        <v>0</v>
      </c>
      <c r="O17" s="126">
        <v>9807239.9</v>
      </c>
      <c r="P17" s="196">
        <v>576</v>
      </c>
      <c r="Q17" s="196">
        <v>0</v>
      </c>
      <c r="R17" s="126">
        <v>9976125.71</v>
      </c>
      <c r="V17" s="155">
        <v>425537.2</v>
      </c>
    </row>
    <row r="18" spans="1:22" ht="14.25">
      <c r="A18" s="192">
        <v>10</v>
      </c>
      <c r="B18" s="138" t="s">
        <v>136</v>
      </c>
      <c r="C18" s="23"/>
      <c r="D18" s="165">
        <v>318</v>
      </c>
      <c r="E18" s="165">
        <v>0</v>
      </c>
      <c r="F18" s="126">
        <v>5820122.19</v>
      </c>
      <c r="G18" s="165">
        <v>88</v>
      </c>
      <c r="H18" s="165">
        <v>0</v>
      </c>
      <c r="I18" s="126">
        <v>1587306.05</v>
      </c>
      <c r="J18" s="165">
        <v>78</v>
      </c>
      <c r="K18" s="165">
        <v>0</v>
      </c>
      <c r="L18" s="126">
        <v>1455030.55</v>
      </c>
      <c r="M18" s="165">
        <v>78</v>
      </c>
      <c r="N18" s="165">
        <v>0</v>
      </c>
      <c r="O18" s="126">
        <v>1455030.55</v>
      </c>
      <c r="P18" s="196">
        <v>74</v>
      </c>
      <c r="Q18" s="196">
        <v>0</v>
      </c>
      <c r="R18" s="126">
        <v>1322755.04</v>
      </c>
      <c r="V18" s="155">
        <v>6768442.35</v>
      </c>
    </row>
    <row r="19" spans="1:22" ht="14.25">
      <c r="A19" s="192">
        <v>11</v>
      </c>
      <c r="B19" s="138" t="s">
        <v>10</v>
      </c>
      <c r="C19" s="23"/>
      <c r="D19" s="165">
        <v>1445</v>
      </c>
      <c r="E19" s="165">
        <v>0</v>
      </c>
      <c r="F19" s="126">
        <v>24109994.04</v>
      </c>
      <c r="G19" s="165">
        <v>378</v>
      </c>
      <c r="H19" s="165">
        <v>0</v>
      </c>
      <c r="I19" s="126">
        <v>6419198.29</v>
      </c>
      <c r="J19" s="165">
        <v>356</v>
      </c>
      <c r="K19" s="165">
        <v>0</v>
      </c>
      <c r="L19" s="126">
        <v>5888054.43</v>
      </c>
      <c r="M19" s="165">
        <v>356</v>
      </c>
      <c r="N19" s="165">
        <v>0</v>
      </c>
      <c r="O19" s="126">
        <v>5888054.43</v>
      </c>
      <c r="P19" s="196">
        <v>355</v>
      </c>
      <c r="Q19" s="196">
        <v>0</v>
      </c>
      <c r="R19" s="126">
        <v>5914686.89</v>
      </c>
      <c r="V19" s="155">
        <v>76942.24</v>
      </c>
    </row>
    <row r="20" spans="1:22" ht="14.25">
      <c r="A20" s="192">
        <v>12</v>
      </c>
      <c r="B20" s="138" t="s">
        <v>11</v>
      </c>
      <c r="C20" s="23"/>
      <c r="D20" s="165">
        <v>848</v>
      </c>
      <c r="E20" s="165">
        <v>0</v>
      </c>
      <c r="F20" s="126">
        <v>15305936.25</v>
      </c>
      <c r="G20" s="165">
        <v>218</v>
      </c>
      <c r="H20" s="165">
        <v>0</v>
      </c>
      <c r="I20" s="126">
        <v>3896361.51</v>
      </c>
      <c r="J20" s="165">
        <v>212</v>
      </c>
      <c r="K20" s="165">
        <v>0</v>
      </c>
      <c r="L20" s="126">
        <v>3825591.67</v>
      </c>
      <c r="M20" s="165">
        <v>212</v>
      </c>
      <c r="N20" s="165">
        <v>0</v>
      </c>
      <c r="O20" s="126">
        <v>3825591.67</v>
      </c>
      <c r="P20" s="196">
        <v>206</v>
      </c>
      <c r="Q20" s="196">
        <v>0</v>
      </c>
      <c r="R20" s="126">
        <v>3758391.4</v>
      </c>
      <c r="V20" s="155">
        <v>885398.37</v>
      </c>
    </row>
    <row r="21" spans="1:22" ht="14.25">
      <c r="A21" s="192">
        <v>13</v>
      </c>
      <c r="B21" s="138" t="s">
        <v>12</v>
      </c>
      <c r="C21" s="23"/>
      <c r="D21" s="165">
        <v>180</v>
      </c>
      <c r="E21" s="165">
        <v>0</v>
      </c>
      <c r="F21" s="126">
        <v>3581783.52</v>
      </c>
      <c r="G21" s="165">
        <v>40</v>
      </c>
      <c r="H21" s="165">
        <v>0</v>
      </c>
      <c r="I21" s="126">
        <v>736275.65</v>
      </c>
      <c r="J21" s="165">
        <v>55</v>
      </c>
      <c r="K21" s="165">
        <v>0</v>
      </c>
      <c r="L21" s="126">
        <v>1105872.66</v>
      </c>
      <c r="M21" s="165">
        <v>47</v>
      </c>
      <c r="N21" s="165">
        <v>0</v>
      </c>
      <c r="O21" s="126">
        <v>979261.34</v>
      </c>
      <c r="P21" s="196">
        <v>38</v>
      </c>
      <c r="Q21" s="196">
        <v>0</v>
      </c>
      <c r="R21" s="126">
        <v>760373.87</v>
      </c>
      <c r="V21" s="155">
        <v>0.53</v>
      </c>
    </row>
    <row r="22" spans="1:22" ht="14.25">
      <c r="A22" s="192">
        <v>14</v>
      </c>
      <c r="B22" s="138" t="s">
        <v>13</v>
      </c>
      <c r="C22" s="23"/>
      <c r="D22" s="165">
        <v>44</v>
      </c>
      <c r="E22" s="165">
        <v>0</v>
      </c>
      <c r="F22" s="126">
        <v>705041.7</v>
      </c>
      <c r="G22" s="165">
        <v>5</v>
      </c>
      <c r="H22" s="165">
        <v>0</v>
      </c>
      <c r="I22" s="126">
        <v>78085.55</v>
      </c>
      <c r="J22" s="165">
        <v>16</v>
      </c>
      <c r="K22" s="165">
        <v>0</v>
      </c>
      <c r="L22" s="126">
        <v>291292.89</v>
      </c>
      <c r="M22" s="165">
        <v>11</v>
      </c>
      <c r="N22" s="165">
        <v>0</v>
      </c>
      <c r="O22" s="126">
        <v>176131.03</v>
      </c>
      <c r="P22" s="196">
        <v>12</v>
      </c>
      <c r="Q22" s="196">
        <v>0</v>
      </c>
      <c r="R22" s="126">
        <v>159532.23</v>
      </c>
      <c r="V22" s="155">
        <v>717570.52</v>
      </c>
    </row>
    <row r="23" spans="1:22" ht="14.25">
      <c r="A23" s="192">
        <v>15</v>
      </c>
      <c r="B23" s="138" t="s">
        <v>14</v>
      </c>
      <c r="C23" s="23"/>
      <c r="D23" s="165">
        <v>1919</v>
      </c>
      <c r="E23" s="165">
        <v>0</v>
      </c>
      <c r="F23" s="126">
        <v>32872105.13</v>
      </c>
      <c r="G23" s="165">
        <v>476</v>
      </c>
      <c r="H23" s="165">
        <v>0</v>
      </c>
      <c r="I23" s="126">
        <v>8150171.63</v>
      </c>
      <c r="J23" s="165">
        <v>479</v>
      </c>
      <c r="K23" s="165">
        <v>0</v>
      </c>
      <c r="L23" s="126">
        <v>8210790.39</v>
      </c>
      <c r="M23" s="165">
        <v>479</v>
      </c>
      <c r="N23" s="165">
        <v>0</v>
      </c>
      <c r="O23" s="126">
        <v>8210790.4</v>
      </c>
      <c r="P23" s="196">
        <v>485</v>
      </c>
      <c r="Q23" s="196">
        <v>0</v>
      </c>
      <c r="R23" s="126">
        <v>8300352.71</v>
      </c>
      <c r="V23" s="155">
        <v>510559.03</v>
      </c>
    </row>
    <row r="24" spans="1:22" ht="14.25">
      <c r="A24" s="192">
        <v>16</v>
      </c>
      <c r="B24" s="138" t="s">
        <v>15</v>
      </c>
      <c r="C24" s="23"/>
      <c r="D24" s="165">
        <v>109</v>
      </c>
      <c r="E24" s="165">
        <v>0</v>
      </c>
      <c r="F24" s="126">
        <v>1629650.94</v>
      </c>
      <c r="G24" s="165">
        <v>30</v>
      </c>
      <c r="H24" s="165">
        <v>0</v>
      </c>
      <c r="I24" s="126">
        <v>458604.52</v>
      </c>
      <c r="J24" s="165">
        <v>27</v>
      </c>
      <c r="K24" s="165">
        <v>0</v>
      </c>
      <c r="L24" s="126">
        <v>404245.91</v>
      </c>
      <c r="M24" s="165">
        <v>27</v>
      </c>
      <c r="N24" s="165">
        <v>0</v>
      </c>
      <c r="O24" s="126">
        <v>404245.92</v>
      </c>
      <c r="P24" s="196">
        <v>25</v>
      </c>
      <c r="Q24" s="196">
        <v>0</v>
      </c>
      <c r="R24" s="126">
        <v>362554.59</v>
      </c>
      <c r="V24" s="155">
        <v>3570875.97</v>
      </c>
    </row>
    <row r="25" spans="1:22" ht="14.25">
      <c r="A25" s="192">
        <v>17</v>
      </c>
      <c r="B25" s="138" t="s">
        <v>16</v>
      </c>
      <c r="C25" s="23"/>
      <c r="D25" s="165">
        <v>17</v>
      </c>
      <c r="E25" s="165">
        <v>0</v>
      </c>
      <c r="F25" s="126">
        <v>530013.25</v>
      </c>
      <c r="G25" s="165">
        <v>4</v>
      </c>
      <c r="H25" s="165">
        <v>0</v>
      </c>
      <c r="I25" s="126">
        <v>77167.72</v>
      </c>
      <c r="J25" s="165">
        <v>6</v>
      </c>
      <c r="K25" s="165">
        <v>0</v>
      </c>
      <c r="L25" s="126">
        <v>169325.02</v>
      </c>
      <c r="M25" s="165">
        <v>5</v>
      </c>
      <c r="N25" s="165">
        <v>0</v>
      </c>
      <c r="O25" s="126">
        <v>132503.31</v>
      </c>
      <c r="P25" s="196">
        <v>2</v>
      </c>
      <c r="Q25" s="196">
        <v>0</v>
      </c>
      <c r="R25" s="126">
        <v>151017.2</v>
      </c>
      <c r="V25" s="155">
        <v>178975.29</v>
      </c>
    </row>
    <row r="26" spans="1:22" ht="14.25">
      <c r="A26" s="192">
        <v>18</v>
      </c>
      <c r="B26" s="138" t="s">
        <v>17</v>
      </c>
      <c r="C26" s="23"/>
      <c r="D26" s="165">
        <v>209</v>
      </c>
      <c r="E26" s="165">
        <v>0</v>
      </c>
      <c r="F26" s="126">
        <v>3732829.6</v>
      </c>
      <c r="G26" s="165">
        <v>53</v>
      </c>
      <c r="H26" s="165">
        <v>0</v>
      </c>
      <c r="I26" s="126">
        <v>957028.08</v>
      </c>
      <c r="J26" s="165">
        <v>52</v>
      </c>
      <c r="K26" s="165">
        <v>0</v>
      </c>
      <c r="L26" s="126">
        <v>933207.4</v>
      </c>
      <c r="M26" s="165">
        <v>52</v>
      </c>
      <c r="N26" s="165">
        <v>0</v>
      </c>
      <c r="O26" s="126">
        <v>933207.4</v>
      </c>
      <c r="P26" s="196">
        <v>52</v>
      </c>
      <c r="Q26" s="196">
        <v>0</v>
      </c>
      <c r="R26" s="126">
        <v>909386.72</v>
      </c>
      <c r="V26" s="155">
        <v>1426781.62</v>
      </c>
    </row>
    <row r="27" spans="1:22" ht="14.25">
      <c r="A27" s="192">
        <v>19</v>
      </c>
      <c r="B27" s="138" t="s">
        <v>18</v>
      </c>
      <c r="C27" s="23"/>
      <c r="D27" s="165">
        <v>171</v>
      </c>
      <c r="E27" s="165">
        <v>0</v>
      </c>
      <c r="F27" s="126">
        <v>2797403.82</v>
      </c>
      <c r="G27" s="165">
        <v>35</v>
      </c>
      <c r="H27" s="165">
        <v>0</v>
      </c>
      <c r="I27" s="126">
        <v>617889.81</v>
      </c>
      <c r="J27" s="165">
        <v>43</v>
      </c>
      <c r="K27" s="165">
        <v>0</v>
      </c>
      <c r="L27" s="126">
        <v>699042.9</v>
      </c>
      <c r="M27" s="165">
        <v>43</v>
      </c>
      <c r="N27" s="165">
        <v>0</v>
      </c>
      <c r="O27" s="126">
        <v>699042.9</v>
      </c>
      <c r="P27" s="196">
        <v>50</v>
      </c>
      <c r="Q27" s="196">
        <v>0</v>
      </c>
      <c r="R27" s="126">
        <v>781428.21</v>
      </c>
      <c r="V27" s="155">
        <v>1759538.78</v>
      </c>
    </row>
    <row r="28" spans="1:22" ht="14.25">
      <c r="A28" s="192">
        <v>20</v>
      </c>
      <c r="B28" s="138" t="s">
        <v>19</v>
      </c>
      <c r="C28" s="23"/>
      <c r="D28" s="165">
        <v>3263</v>
      </c>
      <c r="E28" s="165">
        <v>0</v>
      </c>
      <c r="F28" s="126">
        <v>61634795.59</v>
      </c>
      <c r="G28" s="165">
        <v>816</v>
      </c>
      <c r="H28" s="165">
        <v>0</v>
      </c>
      <c r="I28" s="126">
        <v>15408698.9</v>
      </c>
      <c r="J28" s="165">
        <v>816</v>
      </c>
      <c r="K28" s="165">
        <v>0</v>
      </c>
      <c r="L28" s="126">
        <v>15408698.9</v>
      </c>
      <c r="M28" s="165">
        <v>816</v>
      </c>
      <c r="N28" s="165">
        <v>0</v>
      </c>
      <c r="O28" s="126">
        <v>15408698.9</v>
      </c>
      <c r="P28" s="196">
        <v>815</v>
      </c>
      <c r="Q28" s="196">
        <v>0</v>
      </c>
      <c r="R28" s="126">
        <v>15408698.89</v>
      </c>
      <c r="V28" s="155">
        <v>8378517.45</v>
      </c>
    </row>
    <row r="29" spans="1:22" ht="14.25">
      <c r="A29" s="192">
        <v>21</v>
      </c>
      <c r="B29" s="138" t="s">
        <v>20</v>
      </c>
      <c r="C29" s="23"/>
      <c r="D29" s="165">
        <v>130</v>
      </c>
      <c r="E29" s="165">
        <v>0</v>
      </c>
      <c r="F29" s="126">
        <v>2020726.57</v>
      </c>
      <c r="G29" s="165">
        <v>33</v>
      </c>
      <c r="H29" s="165">
        <v>0</v>
      </c>
      <c r="I29" s="126">
        <v>575584.19</v>
      </c>
      <c r="J29" s="165">
        <v>32</v>
      </c>
      <c r="K29" s="165">
        <v>0</v>
      </c>
      <c r="L29" s="126">
        <v>499625.52</v>
      </c>
      <c r="M29" s="165">
        <v>32</v>
      </c>
      <c r="N29" s="165">
        <v>0</v>
      </c>
      <c r="O29" s="126">
        <v>499625.52</v>
      </c>
      <c r="P29" s="196">
        <v>33</v>
      </c>
      <c r="Q29" s="196">
        <v>0</v>
      </c>
      <c r="R29" s="126">
        <v>445891.34</v>
      </c>
      <c r="V29" s="155">
        <v>1940961.46</v>
      </c>
    </row>
    <row r="30" spans="1:22" ht="14.25">
      <c r="A30" s="192">
        <v>22</v>
      </c>
      <c r="B30" s="138" t="s">
        <v>21</v>
      </c>
      <c r="C30" s="23"/>
      <c r="D30" s="165">
        <v>576</v>
      </c>
      <c r="E30" s="165">
        <v>0</v>
      </c>
      <c r="F30" s="126">
        <v>9994388.86</v>
      </c>
      <c r="G30" s="165">
        <v>123</v>
      </c>
      <c r="H30" s="165">
        <v>0</v>
      </c>
      <c r="I30" s="126">
        <v>2243875.55</v>
      </c>
      <c r="J30" s="165">
        <v>144</v>
      </c>
      <c r="K30" s="165">
        <v>0</v>
      </c>
      <c r="L30" s="126">
        <v>2495509.32</v>
      </c>
      <c r="M30" s="165">
        <v>144</v>
      </c>
      <c r="N30" s="165">
        <v>0</v>
      </c>
      <c r="O30" s="126">
        <v>2495509.32</v>
      </c>
      <c r="P30" s="196">
        <v>165</v>
      </c>
      <c r="Q30" s="196">
        <v>0</v>
      </c>
      <c r="R30" s="126">
        <v>2759494.67</v>
      </c>
      <c r="V30" s="155">
        <v>5648898.37</v>
      </c>
    </row>
    <row r="31" spans="1:22" ht="14.25">
      <c r="A31" s="192">
        <v>23</v>
      </c>
      <c r="B31" s="138" t="s">
        <v>22</v>
      </c>
      <c r="C31" s="23"/>
      <c r="D31" s="165">
        <v>164</v>
      </c>
      <c r="E31" s="165">
        <v>0</v>
      </c>
      <c r="F31" s="126">
        <v>2761053.94</v>
      </c>
      <c r="G31" s="165">
        <v>41</v>
      </c>
      <c r="H31" s="165">
        <v>0</v>
      </c>
      <c r="I31" s="126">
        <v>690959.45</v>
      </c>
      <c r="J31" s="165">
        <v>41</v>
      </c>
      <c r="K31" s="165">
        <v>0</v>
      </c>
      <c r="L31" s="126">
        <v>690031.5</v>
      </c>
      <c r="M31" s="165">
        <v>41</v>
      </c>
      <c r="N31" s="165">
        <v>0</v>
      </c>
      <c r="O31" s="126">
        <v>690031.5</v>
      </c>
      <c r="P31" s="196">
        <v>41</v>
      </c>
      <c r="Q31" s="196">
        <v>0</v>
      </c>
      <c r="R31" s="126">
        <v>690031.49</v>
      </c>
      <c r="V31" s="155">
        <v>1722047.49</v>
      </c>
    </row>
    <row r="32" spans="1:22" ht="14.25">
      <c r="A32" s="192">
        <v>24</v>
      </c>
      <c r="B32" s="138" t="s">
        <v>23</v>
      </c>
      <c r="C32" s="23"/>
      <c r="D32" s="165">
        <v>274</v>
      </c>
      <c r="E32" s="165">
        <v>0</v>
      </c>
      <c r="F32" s="126">
        <v>5257878.64</v>
      </c>
      <c r="G32" s="165">
        <v>81</v>
      </c>
      <c r="H32" s="165">
        <v>0</v>
      </c>
      <c r="I32" s="126">
        <v>1638237.41</v>
      </c>
      <c r="J32" s="165">
        <v>68</v>
      </c>
      <c r="K32" s="165">
        <v>0</v>
      </c>
      <c r="L32" s="126">
        <v>1300924.16</v>
      </c>
      <c r="M32" s="165">
        <v>61</v>
      </c>
      <c r="N32" s="165">
        <v>0</v>
      </c>
      <c r="O32" s="126">
        <v>1254869.17</v>
      </c>
      <c r="P32" s="196">
        <v>64</v>
      </c>
      <c r="Q32" s="196">
        <v>0</v>
      </c>
      <c r="R32" s="126">
        <v>1063847.9</v>
      </c>
      <c r="V32" s="155">
        <v>0.55</v>
      </c>
    </row>
    <row r="33" spans="1:22" ht="14.25">
      <c r="A33" s="192">
        <v>25</v>
      </c>
      <c r="B33" s="138" t="s">
        <v>89</v>
      </c>
      <c r="C33" s="23"/>
      <c r="D33" s="165">
        <v>9249</v>
      </c>
      <c r="E33" s="165">
        <v>0</v>
      </c>
      <c r="F33" s="126">
        <v>404722247.2</v>
      </c>
      <c r="G33" s="165">
        <v>2413</v>
      </c>
      <c r="H33" s="165">
        <v>0</v>
      </c>
      <c r="I33" s="126">
        <v>110685049.97</v>
      </c>
      <c r="J33" s="165">
        <v>2250</v>
      </c>
      <c r="K33" s="165">
        <v>0</v>
      </c>
      <c r="L33" s="126">
        <v>97828585.97</v>
      </c>
      <c r="M33" s="165">
        <v>2251</v>
      </c>
      <c r="N33" s="165">
        <v>0</v>
      </c>
      <c r="O33" s="126">
        <v>97828585.97</v>
      </c>
      <c r="P33" s="196">
        <v>2335</v>
      </c>
      <c r="Q33" s="196">
        <v>0</v>
      </c>
      <c r="R33" s="126">
        <v>98380025.29</v>
      </c>
      <c r="V33" s="155">
        <v>12786511.85</v>
      </c>
    </row>
    <row r="34" spans="1:23" s="8" customFormat="1" ht="14.25">
      <c r="A34" s="192">
        <v>26</v>
      </c>
      <c r="B34" s="138" t="s">
        <v>90</v>
      </c>
      <c r="C34" s="32"/>
      <c r="D34" s="165">
        <v>5109</v>
      </c>
      <c r="E34" s="165">
        <v>0</v>
      </c>
      <c r="F34" s="126">
        <v>160617138.2</v>
      </c>
      <c r="G34" s="165">
        <v>1343</v>
      </c>
      <c r="H34" s="165">
        <v>0</v>
      </c>
      <c r="I34" s="126">
        <v>41818631.54</v>
      </c>
      <c r="J34" s="165">
        <v>1251</v>
      </c>
      <c r="K34" s="165">
        <v>0</v>
      </c>
      <c r="L34" s="126">
        <v>39497030.91</v>
      </c>
      <c r="M34" s="165">
        <v>1251</v>
      </c>
      <c r="N34" s="165">
        <v>0</v>
      </c>
      <c r="O34" s="126">
        <v>39784197.91</v>
      </c>
      <c r="P34" s="196">
        <v>1264</v>
      </c>
      <c r="Q34" s="196">
        <v>0</v>
      </c>
      <c r="R34" s="126">
        <v>39517277.84</v>
      </c>
      <c r="S34" s="52"/>
      <c r="T34" s="52"/>
      <c r="U34" s="52"/>
      <c r="V34" s="155">
        <v>387634.29</v>
      </c>
      <c r="W34" s="67"/>
    </row>
    <row r="35" spans="1:22" ht="14.25">
      <c r="A35" s="192">
        <v>27</v>
      </c>
      <c r="B35" s="138" t="s">
        <v>24</v>
      </c>
      <c r="C35" s="23"/>
      <c r="D35" s="165">
        <v>2185</v>
      </c>
      <c r="E35" s="165">
        <v>0</v>
      </c>
      <c r="F35" s="126">
        <v>110616249.88</v>
      </c>
      <c r="G35" s="165">
        <v>562</v>
      </c>
      <c r="H35" s="165">
        <v>0</v>
      </c>
      <c r="I35" s="126">
        <v>27273390.61</v>
      </c>
      <c r="J35" s="165">
        <v>542</v>
      </c>
      <c r="K35" s="165">
        <v>0</v>
      </c>
      <c r="L35" s="126">
        <v>28469265.24</v>
      </c>
      <c r="M35" s="165">
        <v>540</v>
      </c>
      <c r="N35" s="165">
        <v>0</v>
      </c>
      <c r="O35" s="126">
        <v>29708971.63</v>
      </c>
      <c r="P35" s="196">
        <v>541</v>
      </c>
      <c r="Q35" s="196">
        <v>0</v>
      </c>
      <c r="R35" s="126">
        <v>25164622.4</v>
      </c>
      <c r="V35" s="155">
        <v>0.03</v>
      </c>
    </row>
    <row r="36" spans="1:22" ht="14.25">
      <c r="A36" s="192">
        <v>28</v>
      </c>
      <c r="B36" s="138" t="s">
        <v>91</v>
      </c>
      <c r="C36" s="23"/>
      <c r="D36" s="165">
        <v>3145</v>
      </c>
      <c r="E36" s="165">
        <v>0</v>
      </c>
      <c r="F36" s="126">
        <v>357782392</v>
      </c>
      <c r="G36" s="165">
        <v>866</v>
      </c>
      <c r="H36" s="165">
        <v>0</v>
      </c>
      <c r="I36" s="126">
        <v>98561185.03</v>
      </c>
      <c r="J36" s="165">
        <v>750</v>
      </c>
      <c r="K36" s="165">
        <v>0</v>
      </c>
      <c r="L36" s="126">
        <v>85309585.92</v>
      </c>
      <c r="M36" s="165">
        <v>755</v>
      </c>
      <c r="N36" s="165">
        <v>0</v>
      </c>
      <c r="O36" s="126">
        <v>84768443</v>
      </c>
      <c r="P36" s="196">
        <v>774</v>
      </c>
      <c r="Q36" s="196">
        <v>0</v>
      </c>
      <c r="R36" s="126">
        <v>89143178.05</v>
      </c>
      <c r="V36" s="155">
        <v>0.44</v>
      </c>
    </row>
    <row r="37" spans="1:22" ht="14.25">
      <c r="A37" s="192">
        <v>29</v>
      </c>
      <c r="B37" s="138" t="s">
        <v>92</v>
      </c>
      <c r="C37" s="23"/>
      <c r="D37" s="165">
        <v>3540</v>
      </c>
      <c r="E37" s="165">
        <v>0</v>
      </c>
      <c r="F37" s="126">
        <v>105027488.14</v>
      </c>
      <c r="G37" s="165">
        <v>859</v>
      </c>
      <c r="H37" s="165">
        <v>0</v>
      </c>
      <c r="I37" s="126">
        <v>26148586.31</v>
      </c>
      <c r="J37" s="165">
        <v>881</v>
      </c>
      <c r="K37" s="165">
        <v>0</v>
      </c>
      <c r="L37" s="126">
        <v>26124118.43</v>
      </c>
      <c r="M37" s="165">
        <v>882</v>
      </c>
      <c r="N37" s="165">
        <v>0</v>
      </c>
      <c r="O37" s="126">
        <v>30302780.43</v>
      </c>
      <c r="P37" s="196">
        <v>918</v>
      </c>
      <c r="Q37" s="196">
        <v>0</v>
      </c>
      <c r="R37" s="126">
        <v>22452002.97</v>
      </c>
      <c r="V37" s="155">
        <v>0.85</v>
      </c>
    </row>
    <row r="38" spans="1:22" ht="28.5">
      <c r="A38" s="192">
        <v>30</v>
      </c>
      <c r="B38" s="138" t="s">
        <v>25</v>
      </c>
      <c r="C38" s="23"/>
      <c r="D38" s="165">
        <v>3446</v>
      </c>
      <c r="E38" s="165">
        <v>0</v>
      </c>
      <c r="F38" s="126">
        <v>54257297.11</v>
      </c>
      <c r="G38" s="165">
        <v>976</v>
      </c>
      <c r="H38" s="165">
        <v>0</v>
      </c>
      <c r="I38" s="126">
        <v>16578618.56</v>
      </c>
      <c r="J38" s="165">
        <v>862</v>
      </c>
      <c r="K38" s="165">
        <v>0</v>
      </c>
      <c r="L38" s="126">
        <v>13564324.27</v>
      </c>
      <c r="M38" s="165">
        <v>862</v>
      </c>
      <c r="N38" s="165">
        <v>0</v>
      </c>
      <c r="O38" s="126">
        <v>10818755.12</v>
      </c>
      <c r="P38" s="196">
        <v>746</v>
      </c>
      <c r="Q38" s="196">
        <v>0</v>
      </c>
      <c r="R38" s="126">
        <v>13295599.16</v>
      </c>
      <c r="V38" s="155">
        <v>0</v>
      </c>
    </row>
    <row r="39" spans="1:22" ht="14.25">
      <c r="A39" s="192">
        <v>31</v>
      </c>
      <c r="B39" s="138" t="s">
        <v>26</v>
      </c>
      <c r="C39" s="23"/>
      <c r="D39" s="165">
        <v>612</v>
      </c>
      <c r="E39" s="165">
        <v>0</v>
      </c>
      <c r="F39" s="126">
        <v>18039113.89</v>
      </c>
      <c r="G39" s="165">
        <v>162</v>
      </c>
      <c r="H39" s="165">
        <v>0</v>
      </c>
      <c r="I39" s="126">
        <v>4690169.61</v>
      </c>
      <c r="J39" s="165">
        <v>152</v>
      </c>
      <c r="K39" s="165">
        <v>0</v>
      </c>
      <c r="L39" s="126">
        <v>4494478.47</v>
      </c>
      <c r="M39" s="165">
        <v>152</v>
      </c>
      <c r="N39" s="165">
        <v>0</v>
      </c>
      <c r="O39" s="126">
        <v>4509778.48</v>
      </c>
      <c r="P39" s="196">
        <v>146</v>
      </c>
      <c r="Q39" s="196">
        <v>0</v>
      </c>
      <c r="R39" s="126">
        <v>4344687.33</v>
      </c>
      <c r="V39" s="155">
        <v>140339.42</v>
      </c>
    </row>
    <row r="40" spans="1:22" ht="14.25">
      <c r="A40" s="192">
        <v>32</v>
      </c>
      <c r="B40" s="138" t="s">
        <v>93</v>
      </c>
      <c r="C40" s="23"/>
      <c r="D40" s="165">
        <v>0</v>
      </c>
      <c r="E40" s="165">
        <v>0</v>
      </c>
      <c r="F40" s="126">
        <v>0</v>
      </c>
      <c r="G40" s="165">
        <v>0</v>
      </c>
      <c r="H40" s="165">
        <v>0</v>
      </c>
      <c r="I40" s="126">
        <v>0</v>
      </c>
      <c r="J40" s="165">
        <v>0</v>
      </c>
      <c r="K40" s="165">
        <v>0</v>
      </c>
      <c r="L40" s="126">
        <v>0</v>
      </c>
      <c r="M40" s="165">
        <v>0</v>
      </c>
      <c r="N40" s="165">
        <v>0</v>
      </c>
      <c r="O40" s="126">
        <v>0</v>
      </c>
      <c r="P40" s="196">
        <v>0</v>
      </c>
      <c r="Q40" s="196">
        <v>0</v>
      </c>
      <c r="R40" s="126">
        <v>0</v>
      </c>
      <c r="V40" s="155">
        <v>0</v>
      </c>
    </row>
    <row r="41" spans="1:22" ht="14.25">
      <c r="A41" s="192">
        <v>33</v>
      </c>
      <c r="B41" s="138" t="s">
        <v>94</v>
      </c>
      <c r="C41" s="23"/>
      <c r="D41" s="165">
        <v>3879</v>
      </c>
      <c r="E41" s="165">
        <v>0</v>
      </c>
      <c r="F41" s="126">
        <v>154274159.56</v>
      </c>
      <c r="G41" s="165">
        <v>1044</v>
      </c>
      <c r="H41" s="165">
        <v>0</v>
      </c>
      <c r="I41" s="126">
        <v>44293627.93</v>
      </c>
      <c r="J41" s="165">
        <v>956</v>
      </c>
      <c r="K41" s="165">
        <v>0</v>
      </c>
      <c r="L41" s="126">
        <v>45389234.84</v>
      </c>
      <c r="M41" s="165">
        <v>956</v>
      </c>
      <c r="N41" s="165">
        <v>0</v>
      </c>
      <c r="O41" s="126">
        <v>41295903.11</v>
      </c>
      <c r="P41" s="196">
        <v>923</v>
      </c>
      <c r="Q41" s="196">
        <v>0</v>
      </c>
      <c r="R41" s="126">
        <v>23295393.68</v>
      </c>
      <c r="V41" s="155">
        <v>0.42</v>
      </c>
    </row>
    <row r="42" spans="1:22" ht="14.25">
      <c r="A42" s="192">
        <v>34</v>
      </c>
      <c r="B42" s="138" t="s">
        <v>87</v>
      </c>
      <c r="C42" s="23"/>
      <c r="D42" s="165">
        <v>0</v>
      </c>
      <c r="E42" s="165">
        <v>0</v>
      </c>
      <c r="F42" s="126">
        <v>0</v>
      </c>
      <c r="G42" s="165">
        <v>0</v>
      </c>
      <c r="H42" s="165">
        <v>0</v>
      </c>
      <c r="I42" s="126">
        <v>0</v>
      </c>
      <c r="J42" s="165">
        <v>0</v>
      </c>
      <c r="K42" s="165">
        <v>0</v>
      </c>
      <c r="L42" s="126">
        <v>0</v>
      </c>
      <c r="M42" s="165">
        <v>0</v>
      </c>
      <c r="N42" s="165">
        <v>0</v>
      </c>
      <c r="O42" s="126">
        <v>0</v>
      </c>
      <c r="P42" s="196">
        <v>0</v>
      </c>
      <c r="Q42" s="196">
        <v>0</v>
      </c>
      <c r="R42" s="126">
        <v>0</v>
      </c>
      <c r="V42" s="155">
        <v>0</v>
      </c>
    </row>
    <row r="43" spans="1:22" ht="14.25">
      <c r="A43" s="192">
        <v>35</v>
      </c>
      <c r="B43" s="138" t="s">
        <v>95</v>
      </c>
      <c r="C43" s="23"/>
      <c r="D43" s="165">
        <v>686</v>
      </c>
      <c r="E43" s="165">
        <v>0</v>
      </c>
      <c r="F43" s="126">
        <v>41670728.48</v>
      </c>
      <c r="G43" s="165">
        <v>175</v>
      </c>
      <c r="H43" s="165">
        <v>0</v>
      </c>
      <c r="I43" s="126">
        <v>10828394.11</v>
      </c>
      <c r="J43" s="165">
        <v>168</v>
      </c>
      <c r="K43" s="165">
        <v>0</v>
      </c>
      <c r="L43" s="126">
        <v>10104563.24</v>
      </c>
      <c r="M43" s="165">
        <v>174</v>
      </c>
      <c r="N43" s="165">
        <v>0</v>
      </c>
      <c r="O43" s="126">
        <v>13257959.97</v>
      </c>
      <c r="P43" s="196">
        <v>169</v>
      </c>
      <c r="Q43" s="196">
        <v>0</v>
      </c>
      <c r="R43" s="126">
        <v>7479811.16</v>
      </c>
      <c r="V43" s="155">
        <v>0.26</v>
      </c>
    </row>
    <row r="44" spans="1:22" ht="14.25">
      <c r="A44" s="192">
        <v>36</v>
      </c>
      <c r="B44" s="138" t="s">
        <v>96</v>
      </c>
      <c r="C44" s="23"/>
      <c r="D44" s="165">
        <v>8413</v>
      </c>
      <c r="E44" s="165">
        <v>0</v>
      </c>
      <c r="F44" s="126">
        <v>286194327.51</v>
      </c>
      <c r="G44" s="165">
        <v>2227</v>
      </c>
      <c r="H44" s="165">
        <v>0</v>
      </c>
      <c r="I44" s="126">
        <v>76704858.65</v>
      </c>
      <c r="J44" s="165">
        <v>2090</v>
      </c>
      <c r="K44" s="165">
        <v>0</v>
      </c>
      <c r="L44" s="126">
        <v>70839097.41</v>
      </c>
      <c r="M44" s="165">
        <v>2091</v>
      </c>
      <c r="N44" s="165">
        <v>0</v>
      </c>
      <c r="O44" s="126">
        <v>70839097.41</v>
      </c>
      <c r="P44" s="196">
        <v>2005</v>
      </c>
      <c r="Q44" s="196">
        <v>0</v>
      </c>
      <c r="R44" s="126">
        <v>67811274.04</v>
      </c>
      <c r="V44" s="155">
        <v>11216231.75</v>
      </c>
    </row>
    <row r="45" spans="1:22" ht="14.25">
      <c r="A45" s="192">
        <v>37</v>
      </c>
      <c r="B45" s="138" t="s">
        <v>97</v>
      </c>
      <c r="C45" s="23"/>
      <c r="D45" s="165">
        <v>10362</v>
      </c>
      <c r="E45" s="165">
        <v>0</v>
      </c>
      <c r="F45" s="126">
        <v>274696753.73</v>
      </c>
      <c r="G45" s="165">
        <v>2953</v>
      </c>
      <c r="H45" s="165">
        <v>0</v>
      </c>
      <c r="I45" s="126">
        <v>85188869.3</v>
      </c>
      <c r="J45" s="165">
        <v>2521</v>
      </c>
      <c r="K45" s="165">
        <v>0</v>
      </c>
      <c r="L45" s="126">
        <v>65819615.19</v>
      </c>
      <c r="M45" s="165">
        <v>2522</v>
      </c>
      <c r="N45" s="165">
        <v>0</v>
      </c>
      <c r="O45" s="126">
        <v>58127615.19</v>
      </c>
      <c r="P45" s="196">
        <v>2366</v>
      </c>
      <c r="Q45" s="196">
        <v>0</v>
      </c>
      <c r="R45" s="126">
        <v>65560654.05</v>
      </c>
      <c r="V45" s="155">
        <v>422.61</v>
      </c>
    </row>
    <row r="46" spans="1:22" ht="14.25">
      <c r="A46" s="192">
        <v>38</v>
      </c>
      <c r="B46" s="138" t="s">
        <v>27</v>
      </c>
      <c r="C46" s="23"/>
      <c r="D46" s="165">
        <v>0</v>
      </c>
      <c r="E46" s="165">
        <v>0</v>
      </c>
      <c r="F46" s="126">
        <v>0</v>
      </c>
      <c r="G46" s="165">
        <v>0</v>
      </c>
      <c r="H46" s="165">
        <v>0</v>
      </c>
      <c r="I46" s="126">
        <v>0</v>
      </c>
      <c r="J46" s="165">
        <v>0</v>
      </c>
      <c r="K46" s="165">
        <v>0</v>
      </c>
      <c r="L46" s="126">
        <v>0</v>
      </c>
      <c r="M46" s="165">
        <v>0</v>
      </c>
      <c r="N46" s="165">
        <v>0</v>
      </c>
      <c r="O46" s="126">
        <v>0</v>
      </c>
      <c r="P46" s="196">
        <v>0</v>
      </c>
      <c r="Q46" s="196">
        <v>0</v>
      </c>
      <c r="R46" s="126">
        <v>0</v>
      </c>
      <c r="V46" s="155">
        <v>0</v>
      </c>
    </row>
    <row r="47" spans="1:22" ht="14.25">
      <c r="A47" s="192">
        <v>39</v>
      </c>
      <c r="B47" s="138" t="s">
        <v>98</v>
      </c>
      <c r="C47" s="23"/>
      <c r="D47" s="165">
        <v>0</v>
      </c>
      <c r="E47" s="165">
        <v>0</v>
      </c>
      <c r="F47" s="126">
        <v>0</v>
      </c>
      <c r="G47" s="165">
        <v>0</v>
      </c>
      <c r="H47" s="165">
        <v>0</v>
      </c>
      <c r="I47" s="126">
        <v>0</v>
      </c>
      <c r="J47" s="165">
        <v>0</v>
      </c>
      <c r="K47" s="165">
        <v>0</v>
      </c>
      <c r="L47" s="126">
        <v>0</v>
      </c>
      <c r="M47" s="165">
        <v>0</v>
      </c>
      <c r="N47" s="165">
        <v>0</v>
      </c>
      <c r="O47" s="126">
        <v>0</v>
      </c>
      <c r="P47" s="196">
        <v>0</v>
      </c>
      <c r="Q47" s="196">
        <v>0</v>
      </c>
      <c r="R47" s="126">
        <v>0</v>
      </c>
      <c r="V47" s="155">
        <v>0</v>
      </c>
    </row>
    <row r="48" spans="1:22" ht="14.25">
      <c r="A48" s="192">
        <v>40</v>
      </c>
      <c r="B48" s="138" t="s">
        <v>99</v>
      </c>
      <c r="C48" s="23"/>
      <c r="D48" s="165">
        <v>0</v>
      </c>
      <c r="E48" s="165">
        <v>0</v>
      </c>
      <c r="F48" s="126">
        <v>0</v>
      </c>
      <c r="G48" s="165">
        <v>0</v>
      </c>
      <c r="H48" s="165">
        <v>0</v>
      </c>
      <c r="I48" s="126">
        <v>0</v>
      </c>
      <c r="J48" s="165">
        <v>0</v>
      </c>
      <c r="K48" s="165">
        <v>0</v>
      </c>
      <c r="L48" s="126">
        <v>0</v>
      </c>
      <c r="M48" s="165">
        <v>0</v>
      </c>
      <c r="N48" s="165">
        <v>0</v>
      </c>
      <c r="O48" s="126">
        <v>0</v>
      </c>
      <c r="P48" s="196">
        <v>0</v>
      </c>
      <c r="Q48" s="196">
        <v>0</v>
      </c>
      <c r="R48" s="126">
        <v>0</v>
      </c>
      <c r="V48" s="155">
        <v>0</v>
      </c>
    </row>
    <row r="49" spans="1:23" s="80" customFormat="1" ht="14.25">
      <c r="A49" s="192">
        <v>41</v>
      </c>
      <c r="B49" s="138" t="s">
        <v>28</v>
      </c>
      <c r="C49" s="79"/>
      <c r="D49" s="165">
        <v>0</v>
      </c>
      <c r="E49" s="165">
        <v>0</v>
      </c>
      <c r="F49" s="126">
        <v>0</v>
      </c>
      <c r="G49" s="165">
        <v>0</v>
      </c>
      <c r="H49" s="165">
        <v>0</v>
      </c>
      <c r="I49" s="126">
        <v>0</v>
      </c>
      <c r="J49" s="165">
        <v>0</v>
      </c>
      <c r="K49" s="165">
        <v>0</v>
      </c>
      <c r="L49" s="126">
        <v>0</v>
      </c>
      <c r="M49" s="165">
        <v>0</v>
      </c>
      <c r="N49" s="165">
        <v>0</v>
      </c>
      <c r="O49" s="126">
        <v>0</v>
      </c>
      <c r="P49" s="196">
        <v>0</v>
      </c>
      <c r="Q49" s="196">
        <v>0</v>
      </c>
      <c r="R49" s="126">
        <v>0</v>
      </c>
      <c r="S49" s="52"/>
      <c r="T49" s="52"/>
      <c r="U49" s="52"/>
      <c r="V49" s="155">
        <v>0</v>
      </c>
      <c r="W49" s="67"/>
    </row>
    <row r="50" spans="1:22" ht="14.25">
      <c r="A50" s="192">
        <v>42</v>
      </c>
      <c r="B50" s="138" t="s">
        <v>29</v>
      </c>
      <c r="C50" s="23"/>
      <c r="D50" s="165">
        <v>0</v>
      </c>
      <c r="E50" s="165">
        <v>0</v>
      </c>
      <c r="F50" s="126">
        <v>0</v>
      </c>
      <c r="G50" s="165">
        <v>0</v>
      </c>
      <c r="H50" s="165">
        <v>0</v>
      </c>
      <c r="I50" s="126">
        <v>0</v>
      </c>
      <c r="J50" s="165">
        <v>0</v>
      </c>
      <c r="K50" s="165">
        <v>0</v>
      </c>
      <c r="L50" s="126">
        <v>0</v>
      </c>
      <c r="M50" s="165">
        <v>0</v>
      </c>
      <c r="N50" s="165">
        <v>0</v>
      </c>
      <c r="O50" s="126">
        <v>0</v>
      </c>
      <c r="P50" s="196">
        <v>0</v>
      </c>
      <c r="Q50" s="196">
        <v>0</v>
      </c>
      <c r="R50" s="126">
        <v>0</v>
      </c>
      <c r="V50" s="155">
        <v>0</v>
      </c>
    </row>
    <row r="51" spans="1:22" ht="14.25">
      <c r="A51" s="192">
        <v>43</v>
      </c>
      <c r="B51" s="138" t="s">
        <v>30</v>
      </c>
      <c r="C51" s="23"/>
      <c r="D51" s="165">
        <v>562</v>
      </c>
      <c r="E51" s="165">
        <v>0</v>
      </c>
      <c r="F51" s="126">
        <v>15410922.6</v>
      </c>
      <c r="G51" s="165">
        <v>166</v>
      </c>
      <c r="H51" s="165">
        <v>0</v>
      </c>
      <c r="I51" s="126">
        <v>4332504.33</v>
      </c>
      <c r="J51" s="165">
        <v>135</v>
      </c>
      <c r="K51" s="165">
        <v>0</v>
      </c>
      <c r="L51" s="126">
        <v>3883493.45</v>
      </c>
      <c r="M51" s="165">
        <v>135</v>
      </c>
      <c r="N51" s="165">
        <v>0</v>
      </c>
      <c r="O51" s="126">
        <v>3620775.49</v>
      </c>
      <c r="P51" s="196">
        <v>126</v>
      </c>
      <c r="Q51" s="196">
        <v>0</v>
      </c>
      <c r="R51" s="126">
        <v>3574149.33</v>
      </c>
      <c r="V51" s="155">
        <v>2228093.08</v>
      </c>
    </row>
    <row r="52" spans="1:27" ht="14.25">
      <c r="A52" s="192">
        <v>44</v>
      </c>
      <c r="B52" s="138" t="s">
        <v>31</v>
      </c>
      <c r="C52" s="23"/>
      <c r="D52" s="165">
        <v>4009</v>
      </c>
      <c r="E52" s="165">
        <v>0</v>
      </c>
      <c r="F52" s="126">
        <v>125293893.3</v>
      </c>
      <c r="G52" s="165">
        <v>1018</v>
      </c>
      <c r="H52" s="165">
        <v>0</v>
      </c>
      <c r="I52" s="126">
        <v>32453602.6</v>
      </c>
      <c r="J52" s="165">
        <v>997</v>
      </c>
      <c r="K52" s="165">
        <v>0</v>
      </c>
      <c r="L52" s="126">
        <v>30946763.57</v>
      </c>
      <c r="M52" s="165">
        <v>998</v>
      </c>
      <c r="N52" s="165">
        <v>0</v>
      </c>
      <c r="O52" s="126">
        <v>30946763.57</v>
      </c>
      <c r="P52" s="196">
        <v>996</v>
      </c>
      <c r="Q52" s="196">
        <v>0</v>
      </c>
      <c r="R52" s="126">
        <v>30946763.56</v>
      </c>
      <c r="V52" s="155">
        <v>39267936.99</v>
      </c>
      <c r="W52" s="87"/>
      <c r="X52" s="86"/>
      <c r="Y52" s="86"/>
      <c r="Z52" s="86"/>
      <c r="AA52" s="86"/>
    </row>
    <row r="53" spans="1:22" ht="14.25">
      <c r="A53" s="192">
        <v>45</v>
      </c>
      <c r="B53" s="138" t="s">
        <v>146</v>
      </c>
      <c r="C53" s="23"/>
      <c r="D53" s="165">
        <v>0</v>
      </c>
      <c r="E53" s="165">
        <v>0</v>
      </c>
      <c r="F53" s="126">
        <v>0</v>
      </c>
      <c r="G53" s="165">
        <v>0</v>
      </c>
      <c r="H53" s="165">
        <v>0</v>
      </c>
      <c r="I53" s="126">
        <v>0</v>
      </c>
      <c r="J53" s="165">
        <v>0</v>
      </c>
      <c r="K53" s="165">
        <v>0</v>
      </c>
      <c r="L53" s="126">
        <v>0</v>
      </c>
      <c r="M53" s="165">
        <v>0</v>
      </c>
      <c r="N53" s="165">
        <v>0</v>
      </c>
      <c r="O53" s="126">
        <v>0</v>
      </c>
      <c r="P53" s="196">
        <v>0</v>
      </c>
      <c r="Q53" s="196">
        <v>0</v>
      </c>
      <c r="R53" s="126">
        <v>0</v>
      </c>
      <c r="V53" s="155">
        <v>0</v>
      </c>
    </row>
    <row r="54" spans="1:22" ht="14.25">
      <c r="A54" s="192">
        <v>46</v>
      </c>
      <c r="B54" s="138" t="s">
        <v>147</v>
      </c>
      <c r="C54" s="23"/>
      <c r="D54" s="165">
        <v>2349</v>
      </c>
      <c r="E54" s="165">
        <v>0</v>
      </c>
      <c r="F54" s="126">
        <v>53901391.23</v>
      </c>
      <c r="G54" s="165">
        <v>478</v>
      </c>
      <c r="H54" s="165">
        <v>0</v>
      </c>
      <c r="I54" s="126">
        <v>10481610.74</v>
      </c>
      <c r="J54" s="165">
        <v>691</v>
      </c>
      <c r="K54" s="165">
        <v>0</v>
      </c>
      <c r="L54" s="126">
        <v>15697671.48</v>
      </c>
      <c r="M54" s="165">
        <v>593</v>
      </c>
      <c r="N54" s="165">
        <v>0</v>
      </c>
      <c r="O54" s="126">
        <v>13883482.83</v>
      </c>
      <c r="P54" s="196">
        <v>587</v>
      </c>
      <c r="Q54" s="196">
        <v>0</v>
      </c>
      <c r="R54" s="126">
        <v>13838626.18</v>
      </c>
      <c r="V54" s="155">
        <v>1196904.76</v>
      </c>
    </row>
    <row r="55" spans="1:22" ht="14.25">
      <c r="A55" s="192">
        <v>47</v>
      </c>
      <c r="B55" s="138" t="s">
        <v>32</v>
      </c>
      <c r="C55" s="23"/>
      <c r="D55" s="165">
        <v>0</v>
      </c>
      <c r="E55" s="165">
        <v>0</v>
      </c>
      <c r="F55" s="126">
        <v>0</v>
      </c>
      <c r="G55" s="165">
        <v>0</v>
      </c>
      <c r="H55" s="165">
        <v>0</v>
      </c>
      <c r="I55" s="126">
        <v>0</v>
      </c>
      <c r="J55" s="165">
        <v>0</v>
      </c>
      <c r="K55" s="165">
        <v>0</v>
      </c>
      <c r="L55" s="126">
        <v>0</v>
      </c>
      <c r="M55" s="165">
        <v>0</v>
      </c>
      <c r="N55" s="165">
        <v>0</v>
      </c>
      <c r="O55" s="126">
        <v>0</v>
      </c>
      <c r="P55" s="196">
        <v>0</v>
      </c>
      <c r="Q55" s="196">
        <v>0</v>
      </c>
      <c r="R55" s="126">
        <v>0</v>
      </c>
      <c r="V55" s="155">
        <v>0</v>
      </c>
    </row>
    <row r="56" spans="1:22" ht="14.25">
      <c r="A56" s="192">
        <v>48</v>
      </c>
      <c r="B56" s="138" t="s">
        <v>100</v>
      </c>
      <c r="C56" s="23"/>
      <c r="D56" s="165">
        <v>0</v>
      </c>
      <c r="E56" s="165">
        <v>0</v>
      </c>
      <c r="F56" s="126">
        <v>0</v>
      </c>
      <c r="G56" s="165">
        <v>0</v>
      </c>
      <c r="H56" s="165">
        <v>0</v>
      </c>
      <c r="I56" s="126">
        <v>0</v>
      </c>
      <c r="J56" s="165">
        <v>0</v>
      </c>
      <c r="K56" s="165">
        <v>0</v>
      </c>
      <c r="L56" s="126">
        <v>0</v>
      </c>
      <c r="M56" s="165">
        <v>0</v>
      </c>
      <c r="N56" s="165">
        <v>0</v>
      </c>
      <c r="O56" s="126">
        <v>0</v>
      </c>
      <c r="P56" s="196">
        <v>0</v>
      </c>
      <c r="Q56" s="196">
        <v>0</v>
      </c>
      <c r="R56" s="126">
        <v>0</v>
      </c>
      <c r="V56" s="155">
        <v>0</v>
      </c>
    </row>
    <row r="57" spans="1:22" ht="14.25">
      <c r="A57" s="192">
        <v>49</v>
      </c>
      <c r="B57" s="138" t="s">
        <v>149</v>
      </c>
      <c r="C57" s="23"/>
      <c r="D57" s="165">
        <v>0</v>
      </c>
      <c r="E57" s="165">
        <v>0</v>
      </c>
      <c r="F57" s="126">
        <v>0</v>
      </c>
      <c r="G57" s="165">
        <v>0</v>
      </c>
      <c r="H57" s="165">
        <v>0</v>
      </c>
      <c r="I57" s="126">
        <v>0</v>
      </c>
      <c r="J57" s="165">
        <v>0</v>
      </c>
      <c r="K57" s="165">
        <v>0</v>
      </c>
      <c r="L57" s="126">
        <v>0</v>
      </c>
      <c r="M57" s="165">
        <v>0</v>
      </c>
      <c r="N57" s="165">
        <v>0</v>
      </c>
      <c r="O57" s="126">
        <v>0</v>
      </c>
      <c r="P57" s="196">
        <v>0</v>
      </c>
      <c r="Q57" s="196">
        <v>0</v>
      </c>
      <c r="R57" s="126">
        <v>0</v>
      </c>
      <c r="V57" s="155">
        <v>0</v>
      </c>
    </row>
    <row r="58" spans="1:22" ht="14.25">
      <c r="A58" s="192">
        <v>50</v>
      </c>
      <c r="B58" s="138" t="s">
        <v>148</v>
      </c>
      <c r="C58" s="23"/>
      <c r="D58" s="165">
        <v>0</v>
      </c>
      <c r="E58" s="165">
        <v>0</v>
      </c>
      <c r="F58" s="126">
        <v>0</v>
      </c>
      <c r="G58" s="165">
        <v>0</v>
      </c>
      <c r="H58" s="165">
        <v>0</v>
      </c>
      <c r="I58" s="126">
        <v>0</v>
      </c>
      <c r="J58" s="165">
        <v>0</v>
      </c>
      <c r="K58" s="165">
        <v>0</v>
      </c>
      <c r="L58" s="126">
        <v>0</v>
      </c>
      <c r="M58" s="165">
        <v>0</v>
      </c>
      <c r="N58" s="165">
        <v>0</v>
      </c>
      <c r="O58" s="126">
        <v>0</v>
      </c>
      <c r="P58" s="196">
        <v>0</v>
      </c>
      <c r="Q58" s="196">
        <v>0</v>
      </c>
      <c r="R58" s="126">
        <v>0</v>
      </c>
      <c r="V58" s="155">
        <v>0</v>
      </c>
    </row>
    <row r="59" spans="1:22" ht="14.25">
      <c r="A59" s="192">
        <v>51</v>
      </c>
      <c r="B59" s="138" t="s">
        <v>101</v>
      </c>
      <c r="C59" s="23"/>
      <c r="D59" s="165">
        <v>0</v>
      </c>
      <c r="E59" s="165">
        <v>0</v>
      </c>
      <c r="F59" s="126">
        <v>0</v>
      </c>
      <c r="G59" s="165">
        <v>0</v>
      </c>
      <c r="H59" s="165">
        <v>0</v>
      </c>
      <c r="I59" s="126">
        <v>0</v>
      </c>
      <c r="J59" s="165">
        <v>0</v>
      </c>
      <c r="K59" s="165">
        <v>0</v>
      </c>
      <c r="L59" s="126">
        <v>0</v>
      </c>
      <c r="M59" s="165">
        <v>0</v>
      </c>
      <c r="N59" s="165">
        <v>0</v>
      </c>
      <c r="O59" s="126">
        <v>0</v>
      </c>
      <c r="P59" s="196">
        <v>0</v>
      </c>
      <c r="Q59" s="196">
        <v>0</v>
      </c>
      <c r="R59" s="126">
        <v>0</v>
      </c>
      <c r="V59" s="155">
        <v>0</v>
      </c>
    </row>
    <row r="60" spans="1:22" ht="14.25">
      <c r="A60" s="192">
        <v>52</v>
      </c>
      <c r="B60" s="138" t="s">
        <v>33</v>
      </c>
      <c r="C60" s="23"/>
      <c r="D60" s="165">
        <v>0</v>
      </c>
      <c r="E60" s="165">
        <v>0</v>
      </c>
      <c r="F60" s="126">
        <v>0</v>
      </c>
      <c r="G60" s="165">
        <v>0</v>
      </c>
      <c r="H60" s="165">
        <v>0</v>
      </c>
      <c r="I60" s="126">
        <v>0</v>
      </c>
      <c r="J60" s="165">
        <v>0</v>
      </c>
      <c r="K60" s="165">
        <v>0</v>
      </c>
      <c r="L60" s="126">
        <v>0</v>
      </c>
      <c r="M60" s="165">
        <v>0</v>
      </c>
      <c r="N60" s="165">
        <v>0</v>
      </c>
      <c r="O60" s="126">
        <v>0</v>
      </c>
      <c r="P60" s="196">
        <v>0</v>
      </c>
      <c r="Q60" s="196">
        <v>0</v>
      </c>
      <c r="R60" s="126">
        <v>0</v>
      </c>
      <c r="V60" s="155">
        <v>0</v>
      </c>
    </row>
    <row r="61" spans="1:22" ht="14.25">
      <c r="A61" s="192">
        <v>53</v>
      </c>
      <c r="B61" s="138" t="s">
        <v>34</v>
      </c>
      <c r="C61" s="23"/>
      <c r="D61" s="165">
        <v>0</v>
      </c>
      <c r="E61" s="165">
        <v>0</v>
      </c>
      <c r="F61" s="126">
        <v>0</v>
      </c>
      <c r="G61" s="165">
        <v>0</v>
      </c>
      <c r="H61" s="165">
        <v>0</v>
      </c>
      <c r="I61" s="126">
        <v>0</v>
      </c>
      <c r="J61" s="165">
        <v>0</v>
      </c>
      <c r="K61" s="165">
        <v>0</v>
      </c>
      <c r="L61" s="126">
        <v>0</v>
      </c>
      <c r="M61" s="165">
        <v>0</v>
      </c>
      <c r="N61" s="165">
        <v>0</v>
      </c>
      <c r="O61" s="126">
        <v>0</v>
      </c>
      <c r="P61" s="196">
        <v>0</v>
      </c>
      <c r="Q61" s="196">
        <v>0</v>
      </c>
      <c r="R61" s="126">
        <v>0</v>
      </c>
      <c r="V61" s="155">
        <v>0</v>
      </c>
    </row>
    <row r="62" spans="1:22" ht="14.25">
      <c r="A62" s="192">
        <v>54</v>
      </c>
      <c r="B62" s="138" t="s">
        <v>61</v>
      </c>
      <c r="C62" s="23"/>
      <c r="D62" s="165">
        <v>0</v>
      </c>
      <c r="E62" s="165">
        <v>0</v>
      </c>
      <c r="F62" s="126">
        <v>0</v>
      </c>
      <c r="G62" s="165">
        <v>0</v>
      </c>
      <c r="H62" s="165">
        <v>0</v>
      </c>
      <c r="I62" s="126">
        <v>0</v>
      </c>
      <c r="J62" s="165">
        <v>0</v>
      </c>
      <c r="K62" s="165">
        <v>0</v>
      </c>
      <c r="L62" s="126">
        <v>0</v>
      </c>
      <c r="M62" s="165">
        <v>0</v>
      </c>
      <c r="N62" s="165">
        <v>0</v>
      </c>
      <c r="O62" s="126">
        <v>0</v>
      </c>
      <c r="P62" s="196">
        <v>0</v>
      </c>
      <c r="Q62" s="196">
        <v>0</v>
      </c>
      <c r="R62" s="126">
        <v>0</v>
      </c>
      <c r="V62" s="155">
        <v>0</v>
      </c>
    </row>
    <row r="63" spans="1:22" ht="14.25">
      <c r="A63" s="192">
        <v>55</v>
      </c>
      <c r="B63" s="138" t="s">
        <v>102</v>
      </c>
      <c r="C63" s="23"/>
      <c r="D63" s="165">
        <v>0</v>
      </c>
      <c r="E63" s="165">
        <v>0</v>
      </c>
      <c r="F63" s="126">
        <v>0</v>
      </c>
      <c r="G63" s="165">
        <v>0</v>
      </c>
      <c r="H63" s="165">
        <v>0</v>
      </c>
      <c r="I63" s="126">
        <v>0</v>
      </c>
      <c r="J63" s="165">
        <v>0</v>
      </c>
      <c r="K63" s="165">
        <v>0</v>
      </c>
      <c r="L63" s="126">
        <v>0</v>
      </c>
      <c r="M63" s="165">
        <v>0</v>
      </c>
      <c r="N63" s="165">
        <v>0</v>
      </c>
      <c r="O63" s="126">
        <v>0</v>
      </c>
      <c r="P63" s="196">
        <v>0</v>
      </c>
      <c r="Q63" s="196">
        <v>0</v>
      </c>
      <c r="R63" s="126">
        <v>0</v>
      </c>
      <c r="V63" s="155">
        <v>0</v>
      </c>
    </row>
    <row r="64" spans="1:22" ht="14.25">
      <c r="A64" s="192">
        <v>56</v>
      </c>
      <c r="B64" s="138" t="s">
        <v>103</v>
      </c>
      <c r="C64" s="23"/>
      <c r="D64" s="165">
        <v>0</v>
      </c>
      <c r="E64" s="165">
        <v>0</v>
      </c>
      <c r="F64" s="126">
        <v>0</v>
      </c>
      <c r="G64" s="165">
        <v>0</v>
      </c>
      <c r="H64" s="165">
        <v>0</v>
      </c>
      <c r="I64" s="126">
        <v>0</v>
      </c>
      <c r="J64" s="165">
        <v>0</v>
      </c>
      <c r="K64" s="165">
        <v>0</v>
      </c>
      <c r="L64" s="126">
        <v>0</v>
      </c>
      <c r="M64" s="165">
        <v>0</v>
      </c>
      <c r="N64" s="165">
        <v>0</v>
      </c>
      <c r="O64" s="126">
        <v>0</v>
      </c>
      <c r="P64" s="196">
        <v>0</v>
      </c>
      <c r="Q64" s="196">
        <v>0</v>
      </c>
      <c r="R64" s="126">
        <v>0</v>
      </c>
      <c r="V64" s="155">
        <v>0</v>
      </c>
    </row>
    <row r="65" spans="1:22" ht="14.25">
      <c r="A65" s="192">
        <v>57</v>
      </c>
      <c r="B65" s="138" t="s">
        <v>150</v>
      </c>
      <c r="C65" s="23"/>
      <c r="D65" s="165">
        <v>0</v>
      </c>
      <c r="E65" s="165">
        <v>0</v>
      </c>
      <c r="F65" s="126">
        <v>0</v>
      </c>
      <c r="G65" s="165">
        <v>0</v>
      </c>
      <c r="H65" s="165">
        <v>0</v>
      </c>
      <c r="I65" s="126">
        <v>0</v>
      </c>
      <c r="J65" s="165">
        <v>0</v>
      </c>
      <c r="K65" s="165">
        <v>0</v>
      </c>
      <c r="L65" s="126">
        <v>0</v>
      </c>
      <c r="M65" s="165">
        <v>0</v>
      </c>
      <c r="N65" s="165">
        <v>0</v>
      </c>
      <c r="O65" s="126">
        <v>0</v>
      </c>
      <c r="P65" s="196">
        <v>0</v>
      </c>
      <c r="Q65" s="196">
        <v>0</v>
      </c>
      <c r="R65" s="126">
        <v>0</v>
      </c>
      <c r="V65" s="155">
        <v>0</v>
      </c>
    </row>
    <row r="66" spans="1:22" ht="14.25">
      <c r="A66" s="192">
        <v>58</v>
      </c>
      <c r="B66" s="138" t="s">
        <v>104</v>
      </c>
      <c r="C66" s="23"/>
      <c r="D66" s="165">
        <v>0</v>
      </c>
      <c r="E66" s="165">
        <v>0</v>
      </c>
      <c r="F66" s="126">
        <v>0</v>
      </c>
      <c r="G66" s="165">
        <v>0</v>
      </c>
      <c r="H66" s="165">
        <v>0</v>
      </c>
      <c r="I66" s="126">
        <v>0</v>
      </c>
      <c r="J66" s="165">
        <v>0</v>
      </c>
      <c r="K66" s="165">
        <v>0</v>
      </c>
      <c r="L66" s="126">
        <v>0</v>
      </c>
      <c r="M66" s="165">
        <v>0</v>
      </c>
      <c r="N66" s="165">
        <v>0</v>
      </c>
      <c r="O66" s="126">
        <v>0</v>
      </c>
      <c r="P66" s="196">
        <v>0</v>
      </c>
      <c r="Q66" s="196">
        <v>0</v>
      </c>
      <c r="R66" s="126">
        <v>0</v>
      </c>
      <c r="V66" s="155">
        <v>0</v>
      </c>
    </row>
    <row r="67" spans="1:22" ht="14.25">
      <c r="A67" s="192">
        <v>59</v>
      </c>
      <c r="B67" s="138" t="s">
        <v>105</v>
      </c>
      <c r="C67" s="23"/>
      <c r="D67" s="165">
        <v>0</v>
      </c>
      <c r="E67" s="165">
        <v>0</v>
      </c>
      <c r="F67" s="126">
        <v>0</v>
      </c>
      <c r="G67" s="165">
        <v>0</v>
      </c>
      <c r="H67" s="165">
        <v>0</v>
      </c>
      <c r="I67" s="126">
        <v>0</v>
      </c>
      <c r="J67" s="165">
        <v>0</v>
      </c>
      <c r="K67" s="165">
        <v>0</v>
      </c>
      <c r="L67" s="126">
        <v>0</v>
      </c>
      <c r="M67" s="165">
        <v>0</v>
      </c>
      <c r="N67" s="165">
        <v>0</v>
      </c>
      <c r="O67" s="126">
        <v>0</v>
      </c>
      <c r="P67" s="196">
        <v>0</v>
      </c>
      <c r="Q67" s="196">
        <v>0</v>
      </c>
      <c r="R67" s="126">
        <v>0</v>
      </c>
      <c r="V67" s="155">
        <v>0</v>
      </c>
    </row>
    <row r="68" spans="1:22" ht="14.25">
      <c r="A68" s="192">
        <v>60</v>
      </c>
      <c r="B68" s="138" t="s">
        <v>106</v>
      </c>
      <c r="C68" s="23"/>
      <c r="D68" s="165">
        <v>0</v>
      </c>
      <c r="E68" s="165">
        <v>0</v>
      </c>
      <c r="F68" s="126">
        <v>0</v>
      </c>
      <c r="G68" s="165">
        <v>0</v>
      </c>
      <c r="H68" s="165">
        <v>0</v>
      </c>
      <c r="I68" s="126">
        <v>0</v>
      </c>
      <c r="J68" s="165">
        <v>0</v>
      </c>
      <c r="K68" s="165">
        <v>0</v>
      </c>
      <c r="L68" s="126">
        <v>0</v>
      </c>
      <c r="M68" s="165">
        <v>0</v>
      </c>
      <c r="N68" s="165">
        <v>0</v>
      </c>
      <c r="O68" s="126">
        <v>0</v>
      </c>
      <c r="P68" s="196">
        <v>0</v>
      </c>
      <c r="Q68" s="196">
        <v>0</v>
      </c>
      <c r="R68" s="126">
        <v>0</v>
      </c>
      <c r="V68" s="155">
        <v>0</v>
      </c>
    </row>
    <row r="69" spans="1:22" ht="14.25">
      <c r="A69" s="192">
        <v>61</v>
      </c>
      <c r="B69" s="138" t="s">
        <v>107</v>
      </c>
      <c r="C69" s="23"/>
      <c r="D69" s="165">
        <v>40</v>
      </c>
      <c r="E69" s="165">
        <v>0</v>
      </c>
      <c r="F69" s="126">
        <v>1459156.12</v>
      </c>
      <c r="G69" s="165">
        <v>21</v>
      </c>
      <c r="H69" s="165">
        <v>0</v>
      </c>
      <c r="I69" s="126">
        <v>397261.59</v>
      </c>
      <c r="J69" s="165">
        <v>7</v>
      </c>
      <c r="K69" s="165">
        <v>0</v>
      </c>
      <c r="L69" s="126">
        <v>357335.55</v>
      </c>
      <c r="M69" s="165">
        <v>7</v>
      </c>
      <c r="N69" s="165">
        <v>0</v>
      </c>
      <c r="O69" s="126">
        <v>357335.55</v>
      </c>
      <c r="P69" s="196">
        <v>5</v>
      </c>
      <c r="Q69" s="196">
        <v>0</v>
      </c>
      <c r="R69" s="126">
        <v>347223.43</v>
      </c>
      <c r="V69" s="155">
        <v>99199.35</v>
      </c>
    </row>
    <row r="70" spans="1:22" ht="14.25">
      <c r="A70" s="192">
        <v>62</v>
      </c>
      <c r="B70" s="138" t="s">
        <v>108</v>
      </c>
      <c r="C70" s="23"/>
      <c r="D70" s="165">
        <v>0</v>
      </c>
      <c r="E70" s="165">
        <v>0</v>
      </c>
      <c r="F70" s="126">
        <v>0</v>
      </c>
      <c r="G70" s="165">
        <v>0</v>
      </c>
      <c r="H70" s="165">
        <v>0</v>
      </c>
      <c r="I70" s="126">
        <v>0</v>
      </c>
      <c r="J70" s="165">
        <v>0</v>
      </c>
      <c r="K70" s="165">
        <v>0</v>
      </c>
      <c r="L70" s="126">
        <v>0</v>
      </c>
      <c r="M70" s="165">
        <v>0</v>
      </c>
      <c r="N70" s="165">
        <v>0</v>
      </c>
      <c r="O70" s="126">
        <v>0</v>
      </c>
      <c r="P70" s="196">
        <v>0</v>
      </c>
      <c r="Q70" s="196">
        <v>0</v>
      </c>
      <c r="R70" s="126">
        <v>0</v>
      </c>
      <c r="V70" s="155">
        <v>0</v>
      </c>
    </row>
    <row r="71" spans="1:22" s="86" customFormat="1" ht="14.25">
      <c r="A71" s="192">
        <v>63</v>
      </c>
      <c r="B71" s="138" t="s">
        <v>109</v>
      </c>
      <c r="C71" s="128">
        <v>1</v>
      </c>
      <c r="D71" s="165">
        <v>0</v>
      </c>
      <c r="E71" s="165">
        <v>0</v>
      </c>
      <c r="F71" s="126">
        <v>0</v>
      </c>
      <c r="G71" s="165">
        <v>0</v>
      </c>
      <c r="H71" s="165">
        <v>0</v>
      </c>
      <c r="I71" s="126">
        <v>0</v>
      </c>
      <c r="J71" s="165">
        <v>0</v>
      </c>
      <c r="K71" s="165">
        <v>0</v>
      </c>
      <c r="L71" s="126">
        <v>0</v>
      </c>
      <c r="M71" s="165">
        <v>0</v>
      </c>
      <c r="N71" s="165">
        <v>0</v>
      </c>
      <c r="O71" s="126">
        <v>0</v>
      </c>
      <c r="P71" s="196">
        <v>0</v>
      </c>
      <c r="Q71" s="196">
        <v>0</v>
      </c>
      <c r="R71" s="126">
        <v>0</v>
      </c>
      <c r="S71" s="52"/>
      <c r="T71" s="52"/>
      <c r="U71" s="52"/>
      <c r="V71" s="155">
        <v>0</v>
      </c>
    </row>
    <row r="72" spans="1:22" s="86" customFormat="1" ht="15" customHeight="1">
      <c r="A72" s="192">
        <v>64</v>
      </c>
      <c r="B72" s="138" t="s">
        <v>110</v>
      </c>
      <c r="C72" s="128">
        <v>0</v>
      </c>
      <c r="D72" s="165">
        <v>0</v>
      </c>
      <c r="E72" s="165">
        <v>0</v>
      </c>
      <c r="F72" s="126">
        <v>0</v>
      </c>
      <c r="G72" s="165">
        <v>0</v>
      </c>
      <c r="H72" s="165">
        <v>0</v>
      </c>
      <c r="I72" s="126">
        <v>0</v>
      </c>
      <c r="J72" s="165">
        <v>0</v>
      </c>
      <c r="K72" s="165">
        <v>0</v>
      </c>
      <c r="L72" s="126">
        <v>0</v>
      </c>
      <c r="M72" s="165">
        <v>0</v>
      </c>
      <c r="N72" s="165">
        <v>0</v>
      </c>
      <c r="O72" s="126">
        <v>0</v>
      </c>
      <c r="P72" s="196">
        <v>0</v>
      </c>
      <c r="Q72" s="196">
        <v>0</v>
      </c>
      <c r="R72" s="126">
        <v>0</v>
      </c>
      <c r="S72" s="52"/>
      <c r="T72" s="52"/>
      <c r="U72" s="52"/>
      <c r="V72" s="155">
        <v>0</v>
      </c>
    </row>
    <row r="73" spans="1:22" s="86" customFormat="1" ht="15" customHeight="1">
      <c r="A73" s="192">
        <v>65</v>
      </c>
      <c r="B73" s="138" t="s">
        <v>111</v>
      </c>
      <c r="C73" s="128">
        <v>0</v>
      </c>
      <c r="D73" s="165">
        <v>0</v>
      </c>
      <c r="E73" s="165">
        <v>0</v>
      </c>
      <c r="F73" s="126">
        <v>0</v>
      </c>
      <c r="G73" s="165">
        <v>0</v>
      </c>
      <c r="H73" s="165">
        <v>0</v>
      </c>
      <c r="I73" s="126">
        <v>0</v>
      </c>
      <c r="J73" s="165">
        <v>0</v>
      </c>
      <c r="K73" s="165">
        <v>0</v>
      </c>
      <c r="L73" s="126">
        <v>0</v>
      </c>
      <c r="M73" s="165">
        <v>0</v>
      </c>
      <c r="N73" s="165">
        <v>0</v>
      </c>
      <c r="O73" s="126">
        <v>0</v>
      </c>
      <c r="P73" s="196">
        <v>0</v>
      </c>
      <c r="Q73" s="196">
        <v>0</v>
      </c>
      <c r="R73" s="126">
        <v>0</v>
      </c>
      <c r="S73" s="52"/>
      <c r="T73" s="52"/>
      <c r="U73" s="52"/>
      <c r="V73" s="155">
        <v>0</v>
      </c>
    </row>
    <row r="74" spans="1:22" s="86" customFormat="1" ht="14.25">
      <c r="A74" s="192">
        <v>66</v>
      </c>
      <c r="B74" s="138" t="s">
        <v>112</v>
      </c>
      <c r="C74" s="95">
        <v>0</v>
      </c>
      <c r="D74" s="165">
        <v>0</v>
      </c>
      <c r="E74" s="165">
        <v>0</v>
      </c>
      <c r="F74" s="126">
        <v>0</v>
      </c>
      <c r="G74" s="165">
        <v>0</v>
      </c>
      <c r="H74" s="165">
        <v>0</v>
      </c>
      <c r="I74" s="126">
        <v>0</v>
      </c>
      <c r="J74" s="165">
        <v>0</v>
      </c>
      <c r="K74" s="165">
        <v>0</v>
      </c>
      <c r="L74" s="126">
        <v>0</v>
      </c>
      <c r="M74" s="165">
        <v>0</v>
      </c>
      <c r="N74" s="165">
        <v>0</v>
      </c>
      <c r="O74" s="126">
        <v>0</v>
      </c>
      <c r="P74" s="196">
        <v>0</v>
      </c>
      <c r="Q74" s="196">
        <v>0</v>
      </c>
      <c r="R74" s="126">
        <v>0</v>
      </c>
      <c r="S74" s="52"/>
      <c r="T74" s="52"/>
      <c r="U74" s="52"/>
      <c r="V74" s="155">
        <v>0</v>
      </c>
    </row>
    <row r="75" spans="1:22" ht="14.25">
      <c r="A75" s="192">
        <v>67</v>
      </c>
      <c r="B75" s="138" t="s">
        <v>113</v>
      </c>
      <c r="C75" s="201"/>
      <c r="D75" s="165">
        <v>0</v>
      </c>
      <c r="E75" s="165">
        <v>0</v>
      </c>
      <c r="F75" s="126">
        <v>0</v>
      </c>
      <c r="G75" s="165">
        <v>0</v>
      </c>
      <c r="H75" s="165">
        <v>0</v>
      </c>
      <c r="I75" s="126">
        <v>0</v>
      </c>
      <c r="J75" s="165">
        <v>0</v>
      </c>
      <c r="K75" s="165">
        <v>0</v>
      </c>
      <c r="L75" s="126">
        <v>0</v>
      </c>
      <c r="M75" s="165">
        <v>0</v>
      </c>
      <c r="N75" s="165">
        <v>0</v>
      </c>
      <c r="O75" s="126">
        <v>0</v>
      </c>
      <c r="P75" s="196">
        <v>0</v>
      </c>
      <c r="Q75" s="196">
        <v>0</v>
      </c>
      <c r="R75" s="126">
        <v>0</v>
      </c>
      <c r="V75" s="155">
        <v>0</v>
      </c>
    </row>
    <row r="76" spans="1:22" ht="14.25">
      <c r="A76" s="192">
        <v>68</v>
      </c>
      <c r="B76" s="138" t="s">
        <v>114</v>
      </c>
      <c r="C76" s="201"/>
      <c r="D76" s="165">
        <v>0</v>
      </c>
      <c r="E76" s="165">
        <v>0</v>
      </c>
      <c r="F76" s="126">
        <v>0</v>
      </c>
      <c r="G76" s="165">
        <v>0</v>
      </c>
      <c r="H76" s="165">
        <v>0</v>
      </c>
      <c r="I76" s="126">
        <v>0</v>
      </c>
      <c r="J76" s="165">
        <v>0</v>
      </c>
      <c r="K76" s="165">
        <v>0</v>
      </c>
      <c r="L76" s="126">
        <v>0</v>
      </c>
      <c r="M76" s="165">
        <v>0</v>
      </c>
      <c r="N76" s="165">
        <v>0</v>
      </c>
      <c r="O76" s="126">
        <v>0</v>
      </c>
      <c r="P76" s="196">
        <v>0</v>
      </c>
      <c r="Q76" s="196">
        <v>0</v>
      </c>
      <c r="R76" s="126">
        <v>0</v>
      </c>
      <c r="V76" s="155">
        <v>0</v>
      </c>
    </row>
    <row r="77" spans="1:22" ht="14.25">
      <c r="A77" s="192">
        <v>69</v>
      </c>
      <c r="B77" s="138" t="s">
        <v>115</v>
      </c>
      <c r="C77" s="201"/>
      <c r="D77" s="165">
        <v>0</v>
      </c>
      <c r="E77" s="165">
        <v>0</v>
      </c>
      <c r="F77" s="126">
        <v>0</v>
      </c>
      <c r="G77" s="165">
        <v>0</v>
      </c>
      <c r="H77" s="165">
        <v>0</v>
      </c>
      <c r="I77" s="126">
        <v>0</v>
      </c>
      <c r="J77" s="165">
        <v>0</v>
      </c>
      <c r="K77" s="165">
        <v>0</v>
      </c>
      <c r="L77" s="126">
        <v>0</v>
      </c>
      <c r="M77" s="165">
        <v>0</v>
      </c>
      <c r="N77" s="165">
        <v>0</v>
      </c>
      <c r="O77" s="126">
        <v>0</v>
      </c>
      <c r="P77" s="196">
        <v>0</v>
      </c>
      <c r="Q77" s="196">
        <v>0</v>
      </c>
      <c r="R77" s="126">
        <v>0</v>
      </c>
      <c r="V77" s="155">
        <v>0</v>
      </c>
    </row>
    <row r="78" spans="1:22" ht="14.25">
      <c r="A78" s="192">
        <v>70</v>
      </c>
      <c r="B78" s="138" t="s">
        <v>116</v>
      </c>
      <c r="C78" s="201"/>
      <c r="D78" s="165">
        <v>0</v>
      </c>
      <c r="E78" s="165">
        <v>0</v>
      </c>
      <c r="F78" s="126">
        <v>0</v>
      </c>
      <c r="G78" s="165">
        <v>0</v>
      </c>
      <c r="H78" s="165">
        <v>0</v>
      </c>
      <c r="I78" s="126">
        <v>0</v>
      </c>
      <c r="J78" s="165">
        <v>0</v>
      </c>
      <c r="K78" s="165">
        <v>0</v>
      </c>
      <c r="L78" s="126">
        <v>0</v>
      </c>
      <c r="M78" s="165">
        <v>0</v>
      </c>
      <c r="N78" s="165">
        <v>0</v>
      </c>
      <c r="O78" s="126">
        <v>0</v>
      </c>
      <c r="P78" s="196">
        <v>0</v>
      </c>
      <c r="Q78" s="196">
        <v>0</v>
      </c>
      <c r="R78" s="126">
        <v>0</v>
      </c>
      <c r="V78" s="155">
        <v>0</v>
      </c>
    </row>
    <row r="79" spans="1:22" ht="14.25">
      <c r="A79" s="192">
        <v>71</v>
      </c>
      <c r="B79" s="138" t="s">
        <v>117</v>
      </c>
      <c r="C79" s="201"/>
      <c r="D79" s="165">
        <v>0</v>
      </c>
      <c r="E79" s="165">
        <v>0</v>
      </c>
      <c r="F79" s="126">
        <v>0</v>
      </c>
      <c r="G79" s="165">
        <v>0</v>
      </c>
      <c r="H79" s="165">
        <v>0</v>
      </c>
      <c r="I79" s="126">
        <v>0</v>
      </c>
      <c r="J79" s="165">
        <v>0</v>
      </c>
      <c r="K79" s="165">
        <v>0</v>
      </c>
      <c r="L79" s="126">
        <v>0</v>
      </c>
      <c r="M79" s="165">
        <v>0</v>
      </c>
      <c r="N79" s="165">
        <v>0</v>
      </c>
      <c r="O79" s="126">
        <v>0</v>
      </c>
      <c r="P79" s="196">
        <v>0</v>
      </c>
      <c r="Q79" s="196">
        <v>0</v>
      </c>
      <c r="R79" s="126">
        <v>0</v>
      </c>
      <c r="V79" s="155">
        <v>0</v>
      </c>
    </row>
    <row r="80" spans="1:22" ht="14.25">
      <c r="A80" s="192">
        <v>72</v>
      </c>
      <c r="B80" s="138" t="s">
        <v>118</v>
      </c>
      <c r="C80" s="201"/>
      <c r="D80" s="165">
        <v>0</v>
      </c>
      <c r="E80" s="165">
        <v>0</v>
      </c>
      <c r="F80" s="126">
        <v>0</v>
      </c>
      <c r="G80" s="165">
        <v>0</v>
      </c>
      <c r="H80" s="165">
        <v>0</v>
      </c>
      <c r="I80" s="126">
        <v>0</v>
      </c>
      <c r="J80" s="165">
        <v>0</v>
      </c>
      <c r="K80" s="165">
        <v>0</v>
      </c>
      <c r="L80" s="126">
        <v>0</v>
      </c>
      <c r="M80" s="165">
        <v>0</v>
      </c>
      <c r="N80" s="165">
        <v>0</v>
      </c>
      <c r="O80" s="126">
        <v>0</v>
      </c>
      <c r="P80" s="196">
        <v>0</v>
      </c>
      <c r="Q80" s="196">
        <v>0</v>
      </c>
      <c r="R80" s="126">
        <v>0</v>
      </c>
      <c r="V80" s="155">
        <v>0</v>
      </c>
    </row>
    <row r="81" spans="1:22" ht="14.25">
      <c r="A81" s="192">
        <v>73</v>
      </c>
      <c r="B81" s="138" t="s">
        <v>119</v>
      </c>
      <c r="C81" s="201"/>
      <c r="D81" s="165">
        <v>0</v>
      </c>
      <c r="E81" s="165">
        <v>0</v>
      </c>
      <c r="F81" s="126">
        <v>0</v>
      </c>
      <c r="G81" s="165">
        <v>0</v>
      </c>
      <c r="H81" s="165">
        <v>0</v>
      </c>
      <c r="I81" s="126">
        <v>0</v>
      </c>
      <c r="J81" s="165">
        <v>0</v>
      </c>
      <c r="K81" s="165">
        <v>0</v>
      </c>
      <c r="L81" s="126">
        <v>0</v>
      </c>
      <c r="M81" s="165">
        <v>0</v>
      </c>
      <c r="N81" s="165">
        <v>0</v>
      </c>
      <c r="O81" s="126">
        <v>0</v>
      </c>
      <c r="P81" s="196">
        <v>0</v>
      </c>
      <c r="Q81" s="196">
        <v>0</v>
      </c>
      <c r="R81" s="126">
        <v>0</v>
      </c>
      <c r="V81" s="155">
        <v>0</v>
      </c>
    </row>
    <row r="82" spans="1:22" ht="14.25">
      <c r="A82" s="192">
        <v>74</v>
      </c>
      <c r="B82" s="138" t="s">
        <v>120</v>
      </c>
      <c r="C82" s="201"/>
      <c r="D82" s="165">
        <v>0</v>
      </c>
      <c r="E82" s="165">
        <v>0</v>
      </c>
      <c r="F82" s="126">
        <v>0</v>
      </c>
      <c r="G82" s="165">
        <v>0</v>
      </c>
      <c r="H82" s="165">
        <v>0</v>
      </c>
      <c r="I82" s="126">
        <v>0</v>
      </c>
      <c r="J82" s="165">
        <v>0</v>
      </c>
      <c r="K82" s="165">
        <v>0</v>
      </c>
      <c r="L82" s="126">
        <v>0</v>
      </c>
      <c r="M82" s="165">
        <v>0</v>
      </c>
      <c r="N82" s="165">
        <v>0</v>
      </c>
      <c r="O82" s="126">
        <v>0</v>
      </c>
      <c r="P82" s="196">
        <v>0</v>
      </c>
      <c r="Q82" s="196">
        <v>0</v>
      </c>
      <c r="R82" s="126">
        <v>0</v>
      </c>
      <c r="V82" s="155">
        <v>0</v>
      </c>
    </row>
    <row r="83" spans="1:22" ht="14.25">
      <c r="A83" s="192">
        <v>75</v>
      </c>
      <c r="B83" s="138" t="s">
        <v>121</v>
      </c>
      <c r="C83" s="201"/>
      <c r="D83" s="165">
        <v>0</v>
      </c>
      <c r="E83" s="165">
        <v>0</v>
      </c>
      <c r="F83" s="126">
        <v>0</v>
      </c>
      <c r="G83" s="165">
        <v>0</v>
      </c>
      <c r="H83" s="165">
        <v>0</v>
      </c>
      <c r="I83" s="126">
        <v>0</v>
      </c>
      <c r="J83" s="165">
        <v>0</v>
      </c>
      <c r="K83" s="165">
        <v>0</v>
      </c>
      <c r="L83" s="126">
        <v>0</v>
      </c>
      <c r="M83" s="165">
        <v>0</v>
      </c>
      <c r="N83" s="165">
        <v>0</v>
      </c>
      <c r="O83" s="126">
        <v>0</v>
      </c>
      <c r="P83" s="196">
        <v>0</v>
      </c>
      <c r="Q83" s="196">
        <v>0</v>
      </c>
      <c r="R83" s="126">
        <v>0</v>
      </c>
      <c r="V83" s="155">
        <v>0</v>
      </c>
    </row>
    <row r="84" spans="1:22" ht="14.25">
      <c r="A84" s="192">
        <v>76</v>
      </c>
      <c r="B84" s="138" t="s">
        <v>122</v>
      </c>
      <c r="C84" s="201"/>
      <c r="D84" s="165">
        <v>0</v>
      </c>
      <c r="E84" s="165">
        <v>0</v>
      </c>
      <c r="F84" s="126">
        <v>0</v>
      </c>
      <c r="G84" s="165">
        <v>0</v>
      </c>
      <c r="H84" s="165">
        <v>0</v>
      </c>
      <c r="I84" s="126">
        <v>0</v>
      </c>
      <c r="J84" s="165">
        <v>0</v>
      </c>
      <c r="K84" s="165">
        <v>0</v>
      </c>
      <c r="L84" s="126">
        <v>0</v>
      </c>
      <c r="M84" s="165">
        <v>0</v>
      </c>
      <c r="N84" s="165">
        <v>0</v>
      </c>
      <c r="O84" s="126">
        <v>0</v>
      </c>
      <c r="P84" s="196">
        <v>0</v>
      </c>
      <c r="Q84" s="196">
        <v>0</v>
      </c>
      <c r="R84" s="126">
        <v>0</v>
      </c>
      <c r="V84" s="155">
        <v>0</v>
      </c>
    </row>
    <row r="85" spans="1:22" ht="14.25">
      <c r="A85" s="192">
        <v>77</v>
      </c>
      <c r="B85" s="138" t="s">
        <v>123</v>
      </c>
      <c r="C85" s="201"/>
      <c r="D85" s="165">
        <v>0</v>
      </c>
      <c r="E85" s="165">
        <v>0</v>
      </c>
      <c r="F85" s="126">
        <v>0</v>
      </c>
      <c r="G85" s="165">
        <v>0</v>
      </c>
      <c r="H85" s="165">
        <v>0</v>
      </c>
      <c r="I85" s="126">
        <v>0</v>
      </c>
      <c r="J85" s="165">
        <v>0</v>
      </c>
      <c r="K85" s="165">
        <v>0</v>
      </c>
      <c r="L85" s="126">
        <v>0</v>
      </c>
      <c r="M85" s="165">
        <v>0</v>
      </c>
      <c r="N85" s="165">
        <v>0</v>
      </c>
      <c r="O85" s="126">
        <v>0</v>
      </c>
      <c r="P85" s="196">
        <v>0</v>
      </c>
      <c r="Q85" s="196">
        <v>0</v>
      </c>
      <c r="R85" s="126">
        <v>0</v>
      </c>
      <c r="V85" s="155">
        <v>0</v>
      </c>
    </row>
    <row r="86" spans="1:18" ht="30.75" customHeight="1">
      <c r="A86" s="192"/>
      <c r="B86" s="138" t="s">
        <v>152</v>
      </c>
      <c r="C86" s="201"/>
      <c r="D86" s="165">
        <v>72909</v>
      </c>
      <c r="E86" s="165">
        <v>0</v>
      </c>
      <c r="F86" s="111">
        <v>2434225009.68</v>
      </c>
      <c r="G86" s="165">
        <v>19144</v>
      </c>
      <c r="H86" s="165">
        <v>0</v>
      </c>
      <c r="I86" s="111">
        <v>659356845.63</v>
      </c>
      <c r="J86" s="165">
        <v>18087</v>
      </c>
      <c r="K86" s="165">
        <v>0</v>
      </c>
      <c r="L86" s="111">
        <v>605663760.9</v>
      </c>
      <c r="M86" s="165">
        <v>17971</v>
      </c>
      <c r="N86" s="165">
        <v>0</v>
      </c>
      <c r="O86" s="111">
        <v>597064392.77</v>
      </c>
      <c r="P86" s="165">
        <v>17707</v>
      </c>
      <c r="Q86" s="165">
        <v>0</v>
      </c>
      <c r="R86" s="111">
        <v>572140010.38</v>
      </c>
    </row>
  </sheetData>
  <sheetProtection/>
  <mergeCells count="8">
    <mergeCell ref="M7:O7"/>
    <mergeCell ref="P7:R7"/>
    <mergeCell ref="A5:R5"/>
    <mergeCell ref="A7:A8"/>
    <mergeCell ref="B7:B8"/>
    <mergeCell ref="C7:F7"/>
    <mergeCell ref="G7:I7"/>
    <mergeCell ref="J7:L7"/>
  </mergeCells>
  <printOptions/>
  <pageMargins left="0" right="0" top="0" bottom="0" header="0.31496062992125984" footer="0.31496062992125984"/>
  <pageSetup fitToHeight="1" fitToWidth="1" horizontalDpi="600" verticalDpi="600" orientation="landscape" paperSize="9" scale="3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1" tint="0.49998000264167786"/>
    <pageSetUpPr fitToPage="1"/>
  </sheetPr>
  <dimension ref="A1:AC147"/>
  <sheetViews>
    <sheetView zoomScale="80" zoomScaleNormal="80" zoomScalePageLayoutView="0" workbookViewId="0" topLeftCell="A1">
      <selection activeCell="R86" sqref="A1:R86"/>
    </sheetView>
  </sheetViews>
  <sheetFormatPr defaultColWidth="9.140625" defaultRowHeight="15"/>
  <cols>
    <col min="1" max="1" width="6.00390625" style="224" customWidth="1"/>
    <col min="2" max="2" width="69.7109375" style="224" customWidth="1"/>
    <col min="3" max="3" width="11.421875" style="224" hidden="1" customWidth="1"/>
    <col min="4" max="4" width="11.57421875" style="232" bestFit="1" customWidth="1"/>
    <col min="5" max="5" width="15.421875" style="232" hidden="1" customWidth="1"/>
    <col min="6" max="6" width="25.8515625" style="233" customWidth="1"/>
    <col min="7" max="7" width="15.57421875" style="232" customWidth="1"/>
    <col min="8" max="8" width="14.00390625" style="232" hidden="1" customWidth="1"/>
    <col min="9" max="9" width="21.8515625" style="233" customWidth="1"/>
    <col min="10" max="10" width="13.421875" style="232" customWidth="1"/>
    <col min="11" max="11" width="14.00390625" style="232" hidden="1" customWidth="1"/>
    <col min="12" max="12" width="21.28125" style="233" customWidth="1"/>
    <col min="13" max="13" width="13.8515625" style="232" customWidth="1"/>
    <col min="14" max="14" width="14.00390625" style="232" hidden="1" customWidth="1"/>
    <col min="15" max="15" width="22.00390625" style="233" customWidth="1"/>
    <col min="16" max="16" width="14.00390625" style="232" customWidth="1"/>
    <col min="17" max="17" width="14.00390625" style="232" hidden="1" customWidth="1"/>
    <col min="18" max="18" width="22.28125" style="233" customWidth="1"/>
    <col min="19" max="19" width="9.28125" style="222" bestFit="1" customWidth="1"/>
    <col min="20" max="20" width="12.00390625" style="222" bestFit="1" customWidth="1"/>
    <col min="21" max="21" width="20.421875" style="223" bestFit="1" customWidth="1"/>
    <col min="22" max="16384" width="9.140625" style="224" customWidth="1"/>
  </cols>
  <sheetData>
    <row r="1" spans="1:21" s="218" customFormat="1" ht="14.25">
      <c r="A1" s="208"/>
      <c r="B1" s="209"/>
      <c r="C1" s="210"/>
      <c r="D1" s="211"/>
      <c r="E1" s="211"/>
      <c r="F1" s="212"/>
      <c r="G1" s="213"/>
      <c r="H1" s="213"/>
      <c r="I1" s="214"/>
      <c r="J1" s="213"/>
      <c r="K1" s="213"/>
      <c r="L1" s="214"/>
      <c r="M1" s="213"/>
      <c r="N1" s="213"/>
      <c r="O1" s="214"/>
      <c r="P1" s="213"/>
      <c r="Q1" s="213"/>
      <c r="R1" s="215" t="s">
        <v>154</v>
      </c>
      <c r="S1" s="216"/>
      <c r="T1" s="216"/>
      <c r="U1" s="217"/>
    </row>
    <row r="2" spans="1:21" s="218" customFormat="1" ht="14.25">
      <c r="A2" s="208"/>
      <c r="B2" s="209"/>
      <c r="C2" s="210"/>
      <c r="D2" s="211"/>
      <c r="E2" s="211"/>
      <c r="F2" s="212"/>
      <c r="G2" s="213"/>
      <c r="H2" s="213"/>
      <c r="I2" s="214"/>
      <c r="J2" s="213"/>
      <c r="K2" s="213"/>
      <c r="L2" s="214"/>
      <c r="M2" s="213"/>
      <c r="N2" s="213"/>
      <c r="O2" s="214"/>
      <c r="P2" s="213"/>
      <c r="Q2" s="213"/>
      <c r="R2" s="215" t="s">
        <v>43</v>
      </c>
      <c r="S2" s="216"/>
      <c r="T2" s="216"/>
      <c r="U2" s="217"/>
    </row>
    <row r="3" spans="1:18" ht="14.25">
      <c r="A3" s="219"/>
      <c r="B3" s="219"/>
      <c r="C3" s="219"/>
      <c r="D3" s="220"/>
      <c r="E3" s="220"/>
      <c r="F3" s="221"/>
      <c r="G3" s="220"/>
      <c r="H3" s="220"/>
      <c r="I3" s="221"/>
      <c r="J3" s="220"/>
      <c r="K3" s="220"/>
      <c r="L3" s="221"/>
      <c r="M3" s="220"/>
      <c r="N3" s="220"/>
      <c r="O3" s="221"/>
      <c r="P3" s="220"/>
      <c r="Q3" s="220"/>
      <c r="R3" s="215" t="s">
        <v>44</v>
      </c>
    </row>
    <row r="4" spans="1:18" ht="14.25">
      <c r="A4" s="219"/>
      <c r="B4" s="219"/>
      <c r="C4" s="219"/>
      <c r="D4" s="220"/>
      <c r="E4" s="220"/>
      <c r="F4" s="221"/>
      <c r="G4" s="220"/>
      <c r="H4" s="220"/>
      <c r="I4" s="221"/>
      <c r="J4" s="220"/>
      <c r="K4" s="220"/>
      <c r="L4" s="221"/>
      <c r="M4" s="220"/>
      <c r="N4" s="220"/>
      <c r="O4" s="221"/>
      <c r="P4" s="220"/>
      <c r="Q4" s="220"/>
      <c r="R4" s="215" t="s">
        <v>155</v>
      </c>
    </row>
    <row r="5" spans="1:29" s="12" customFormat="1" ht="33.75" customHeight="1">
      <c r="A5" s="296" t="s">
        <v>139</v>
      </c>
      <c r="B5" s="296"/>
      <c r="C5" s="296"/>
      <c r="D5" s="296"/>
      <c r="E5" s="296"/>
      <c r="F5" s="297"/>
      <c r="G5" s="296"/>
      <c r="H5" s="296"/>
      <c r="I5" s="297"/>
      <c r="J5" s="296"/>
      <c r="K5" s="296"/>
      <c r="L5" s="297"/>
      <c r="M5" s="296"/>
      <c r="N5" s="296"/>
      <c r="O5" s="297"/>
      <c r="P5" s="296"/>
      <c r="Q5" s="296"/>
      <c r="R5" s="297"/>
      <c r="S5" s="19"/>
      <c r="T5" s="19"/>
      <c r="U5" s="113"/>
      <c r="V5" s="10"/>
      <c r="W5" s="10"/>
      <c r="X5" s="10"/>
      <c r="Y5" s="10"/>
      <c r="Z5" s="10"/>
      <c r="AA5" s="10"/>
      <c r="AB5" s="10"/>
      <c r="AC5" s="11"/>
    </row>
    <row r="6" spans="1:18" ht="14.25">
      <c r="A6" s="219"/>
      <c r="B6" s="219"/>
      <c r="C6" s="219"/>
      <c r="D6" s="220"/>
      <c r="E6" s="220"/>
      <c r="F6" s="221"/>
      <c r="G6" s="220"/>
      <c r="H6" s="220"/>
      <c r="I6" s="221"/>
      <c r="J6" s="220"/>
      <c r="K6" s="220"/>
      <c r="L6" s="221"/>
      <c r="M6" s="220"/>
      <c r="N6" s="220"/>
      <c r="O6" s="221"/>
      <c r="P6" s="220"/>
      <c r="Q6" s="220"/>
      <c r="R6" s="225" t="s">
        <v>79</v>
      </c>
    </row>
    <row r="7" spans="1:18" ht="58.5" customHeight="1">
      <c r="A7" s="298" t="s">
        <v>47</v>
      </c>
      <c r="B7" s="298" t="s">
        <v>1</v>
      </c>
      <c r="C7" s="299" t="s">
        <v>145</v>
      </c>
      <c r="D7" s="299"/>
      <c r="E7" s="299"/>
      <c r="F7" s="300"/>
      <c r="G7" s="294" t="s">
        <v>39</v>
      </c>
      <c r="H7" s="294"/>
      <c r="I7" s="295"/>
      <c r="J7" s="294" t="s">
        <v>40</v>
      </c>
      <c r="K7" s="294"/>
      <c r="L7" s="295"/>
      <c r="M7" s="294" t="s">
        <v>41</v>
      </c>
      <c r="N7" s="294"/>
      <c r="O7" s="295"/>
      <c r="P7" s="294" t="s">
        <v>42</v>
      </c>
      <c r="Q7" s="294"/>
      <c r="R7" s="295"/>
    </row>
    <row r="8" spans="1:21" s="228" customFormat="1" ht="63" customHeight="1">
      <c r="A8" s="298"/>
      <c r="B8" s="298"/>
      <c r="C8" s="88" t="s">
        <v>38</v>
      </c>
      <c r="D8" s="132" t="s">
        <v>35</v>
      </c>
      <c r="E8" s="132" t="s">
        <v>36</v>
      </c>
      <c r="F8" s="135" t="s">
        <v>37</v>
      </c>
      <c r="G8" s="132" t="s">
        <v>35</v>
      </c>
      <c r="H8" s="132" t="s">
        <v>36</v>
      </c>
      <c r="I8" s="135" t="s">
        <v>37</v>
      </c>
      <c r="J8" s="132" t="s">
        <v>35</v>
      </c>
      <c r="K8" s="132" t="s">
        <v>36</v>
      </c>
      <c r="L8" s="135" t="s">
        <v>37</v>
      </c>
      <c r="M8" s="132" t="s">
        <v>35</v>
      </c>
      <c r="N8" s="132" t="s">
        <v>36</v>
      </c>
      <c r="O8" s="135" t="s">
        <v>37</v>
      </c>
      <c r="P8" s="132" t="s">
        <v>35</v>
      </c>
      <c r="Q8" s="132" t="s">
        <v>36</v>
      </c>
      <c r="R8" s="135" t="s">
        <v>37</v>
      </c>
      <c r="S8" s="226"/>
      <c r="T8" s="226"/>
      <c r="U8" s="227"/>
    </row>
    <row r="9" spans="1:21" ht="14.25">
      <c r="A9" s="89">
        <v>1</v>
      </c>
      <c r="B9" s="138" t="s">
        <v>2</v>
      </c>
      <c r="C9" s="90"/>
      <c r="D9" s="133">
        <v>1260</v>
      </c>
      <c r="E9" s="133">
        <v>0</v>
      </c>
      <c r="F9" s="134">
        <v>19746776.67</v>
      </c>
      <c r="G9" s="133">
        <v>334</v>
      </c>
      <c r="H9" s="133">
        <v>0</v>
      </c>
      <c r="I9" s="134">
        <v>5042018.14</v>
      </c>
      <c r="J9" s="133">
        <v>308</v>
      </c>
      <c r="K9" s="133">
        <v>0</v>
      </c>
      <c r="L9" s="134">
        <v>4905873.76</v>
      </c>
      <c r="M9" s="133">
        <v>309</v>
      </c>
      <c r="N9" s="133">
        <v>0</v>
      </c>
      <c r="O9" s="134">
        <v>4905873.76</v>
      </c>
      <c r="P9" s="133">
        <v>309</v>
      </c>
      <c r="Q9" s="133">
        <v>0</v>
      </c>
      <c r="R9" s="134">
        <v>4893011.01</v>
      </c>
      <c r="U9" s="222"/>
    </row>
    <row r="10" spans="1:21" ht="14.25">
      <c r="A10" s="89">
        <v>2</v>
      </c>
      <c r="B10" s="138" t="s">
        <v>3</v>
      </c>
      <c r="C10" s="90"/>
      <c r="D10" s="133">
        <v>1185</v>
      </c>
      <c r="E10" s="133">
        <v>0</v>
      </c>
      <c r="F10" s="134">
        <v>19829821.52</v>
      </c>
      <c r="G10" s="133">
        <v>321</v>
      </c>
      <c r="H10" s="133">
        <v>0</v>
      </c>
      <c r="I10" s="134">
        <v>5106973.51</v>
      </c>
      <c r="J10" s="133">
        <v>289</v>
      </c>
      <c r="K10" s="133">
        <v>0</v>
      </c>
      <c r="L10" s="134">
        <v>4936365.77</v>
      </c>
      <c r="M10" s="133">
        <v>291</v>
      </c>
      <c r="N10" s="133">
        <v>0</v>
      </c>
      <c r="O10" s="134">
        <v>4936365.78</v>
      </c>
      <c r="P10" s="133">
        <v>284</v>
      </c>
      <c r="Q10" s="133">
        <v>0</v>
      </c>
      <c r="R10" s="134">
        <v>4850116.46</v>
      </c>
      <c r="U10" s="222"/>
    </row>
    <row r="11" spans="1:21" ht="14.25">
      <c r="A11" s="89">
        <v>3</v>
      </c>
      <c r="B11" s="138" t="s">
        <v>4</v>
      </c>
      <c r="C11" s="90"/>
      <c r="D11" s="133">
        <v>54</v>
      </c>
      <c r="E11" s="133">
        <v>0</v>
      </c>
      <c r="F11" s="134">
        <v>1193423.87</v>
      </c>
      <c r="G11" s="133">
        <v>8</v>
      </c>
      <c r="H11" s="133">
        <v>0</v>
      </c>
      <c r="I11" s="134">
        <v>169283.09</v>
      </c>
      <c r="J11" s="133">
        <v>13</v>
      </c>
      <c r="K11" s="133">
        <v>0</v>
      </c>
      <c r="L11" s="134">
        <v>296376.33</v>
      </c>
      <c r="M11" s="133">
        <v>13</v>
      </c>
      <c r="N11" s="133">
        <v>0</v>
      </c>
      <c r="O11" s="134">
        <v>296376.33</v>
      </c>
      <c r="P11" s="133">
        <v>20</v>
      </c>
      <c r="Q11" s="133">
        <v>0</v>
      </c>
      <c r="R11" s="134">
        <v>431388.12</v>
      </c>
      <c r="U11" s="222"/>
    </row>
    <row r="12" spans="1:21" ht="14.25">
      <c r="A12" s="89">
        <v>4</v>
      </c>
      <c r="B12" s="138" t="s">
        <v>5</v>
      </c>
      <c r="C12" s="90"/>
      <c r="D12" s="133">
        <v>1204</v>
      </c>
      <c r="E12" s="133">
        <v>0</v>
      </c>
      <c r="F12" s="134">
        <v>21517999.96</v>
      </c>
      <c r="G12" s="133">
        <v>319</v>
      </c>
      <c r="H12" s="133">
        <v>0</v>
      </c>
      <c r="I12" s="134">
        <v>5690669.61</v>
      </c>
      <c r="J12" s="133">
        <v>297</v>
      </c>
      <c r="K12" s="133">
        <v>0</v>
      </c>
      <c r="L12" s="134">
        <v>5350315.39</v>
      </c>
      <c r="M12" s="133">
        <v>298</v>
      </c>
      <c r="N12" s="133">
        <v>0</v>
      </c>
      <c r="O12" s="134">
        <v>5350315.4</v>
      </c>
      <c r="P12" s="133">
        <v>290</v>
      </c>
      <c r="Q12" s="133">
        <v>0</v>
      </c>
      <c r="R12" s="134">
        <v>5126699.56</v>
      </c>
      <c r="U12" s="222"/>
    </row>
    <row r="13" spans="1:21" ht="14.25">
      <c r="A13" s="89">
        <v>5</v>
      </c>
      <c r="B13" s="138" t="s">
        <v>6</v>
      </c>
      <c r="C13" s="90"/>
      <c r="D13" s="133">
        <v>2174</v>
      </c>
      <c r="E13" s="133">
        <v>0</v>
      </c>
      <c r="F13" s="134">
        <v>34500343.64</v>
      </c>
      <c r="G13" s="133">
        <v>545</v>
      </c>
      <c r="H13" s="133">
        <v>0</v>
      </c>
      <c r="I13" s="134">
        <v>8639022.87</v>
      </c>
      <c r="J13" s="133">
        <v>543</v>
      </c>
      <c r="K13" s="133">
        <v>0</v>
      </c>
      <c r="L13" s="134">
        <v>8625085.91</v>
      </c>
      <c r="M13" s="133">
        <v>543</v>
      </c>
      <c r="N13" s="133">
        <v>0</v>
      </c>
      <c r="O13" s="134">
        <v>8625085.91</v>
      </c>
      <c r="P13" s="133">
        <v>543</v>
      </c>
      <c r="Q13" s="133">
        <v>0</v>
      </c>
      <c r="R13" s="134">
        <v>8611148.95</v>
      </c>
      <c r="U13" s="222"/>
    </row>
    <row r="14" spans="1:21" ht="14.25">
      <c r="A14" s="89">
        <v>6</v>
      </c>
      <c r="B14" s="138" t="s">
        <v>7</v>
      </c>
      <c r="C14" s="90"/>
      <c r="D14" s="133">
        <v>962</v>
      </c>
      <c r="E14" s="133">
        <v>0</v>
      </c>
      <c r="F14" s="134">
        <v>15682160.85</v>
      </c>
      <c r="G14" s="133">
        <v>255</v>
      </c>
      <c r="H14" s="133">
        <v>0</v>
      </c>
      <c r="I14" s="134">
        <v>4110581.62</v>
      </c>
      <c r="J14" s="133">
        <v>234</v>
      </c>
      <c r="K14" s="133">
        <v>0</v>
      </c>
      <c r="L14" s="134">
        <v>3871465.93</v>
      </c>
      <c r="M14" s="133">
        <v>238</v>
      </c>
      <c r="N14" s="133">
        <v>0</v>
      </c>
      <c r="O14" s="134">
        <v>3871465.93</v>
      </c>
      <c r="P14" s="133">
        <v>235</v>
      </c>
      <c r="Q14" s="133">
        <v>0</v>
      </c>
      <c r="R14" s="134">
        <v>3828647.37</v>
      </c>
      <c r="U14" s="222"/>
    </row>
    <row r="15" spans="1:21" ht="14.25">
      <c r="A15" s="89">
        <v>7</v>
      </c>
      <c r="B15" s="138" t="s">
        <v>135</v>
      </c>
      <c r="C15" s="90"/>
      <c r="D15" s="133">
        <v>1573</v>
      </c>
      <c r="E15" s="133">
        <v>0</v>
      </c>
      <c r="F15" s="134">
        <v>26593699.66</v>
      </c>
      <c r="G15" s="133">
        <v>383</v>
      </c>
      <c r="H15" s="133">
        <v>0</v>
      </c>
      <c r="I15" s="134">
        <v>6552500.96</v>
      </c>
      <c r="J15" s="133">
        <v>392</v>
      </c>
      <c r="K15" s="133">
        <v>0</v>
      </c>
      <c r="L15" s="134">
        <v>6607594</v>
      </c>
      <c r="M15" s="133">
        <v>392</v>
      </c>
      <c r="N15" s="133">
        <v>0</v>
      </c>
      <c r="O15" s="134">
        <v>6607594</v>
      </c>
      <c r="P15" s="133">
        <v>406</v>
      </c>
      <c r="Q15" s="133">
        <v>0</v>
      </c>
      <c r="R15" s="134">
        <v>6826010.7</v>
      </c>
      <c r="U15" s="222"/>
    </row>
    <row r="16" spans="1:21" ht="14.25">
      <c r="A16" s="89">
        <v>8</v>
      </c>
      <c r="B16" s="138" t="s">
        <v>8</v>
      </c>
      <c r="C16" s="90"/>
      <c r="D16" s="133">
        <v>2131</v>
      </c>
      <c r="E16" s="133">
        <v>0</v>
      </c>
      <c r="F16" s="134">
        <v>33577459.66</v>
      </c>
      <c r="G16" s="133">
        <v>544</v>
      </c>
      <c r="H16" s="133">
        <v>0</v>
      </c>
      <c r="I16" s="134">
        <v>8667361.25</v>
      </c>
      <c r="J16" s="133">
        <v>529</v>
      </c>
      <c r="K16" s="133">
        <v>0</v>
      </c>
      <c r="L16" s="134">
        <v>8318027.58</v>
      </c>
      <c r="M16" s="133">
        <v>530</v>
      </c>
      <c r="N16" s="133">
        <v>0</v>
      </c>
      <c r="O16" s="134">
        <v>8318027.58</v>
      </c>
      <c r="P16" s="133">
        <v>528</v>
      </c>
      <c r="Q16" s="133">
        <v>0</v>
      </c>
      <c r="R16" s="134">
        <v>8274043.25</v>
      </c>
      <c r="U16" s="222"/>
    </row>
    <row r="17" spans="1:21" ht="14.25">
      <c r="A17" s="89">
        <v>9</v>
      </c>
      <c r="B17" s="138" t="s">
        <v>9</v>
      </c>
      <c r="C17" s="90"/>
      <c r="D17" s="133">
        <v>293</v>
      </c>
      <c r="E17" s="133">
        <v>0</v>
      </c>
      <c r="F17" s="134">
        <v>5014198.65</v>
      </c>
      <c r="G17" s="133">
        <v>86</v>
      </c>
      <c r="H17" s="133">
        <v>0</v>
      </c>
      <c r="I17" s="134">
        <v>1546692.15</v>
      </c>
      <c r="J17" s="133">
        <v>64</v>
      </c>
      <c r="K17" s="133">
        <v>0</v>
      </c>
      <c r="L17" s="134">
        <v>1212130.77</v>
      </c>
      <c r="M17" s="133">
        <v>71</v>
      </c>
      <c r="N17" s="133">
        <v>0</v>
      </c>
      <c r="O17" s="134">
        <v>1212130.77</v>
      </c>
      <c r="P17" s="133">
        <v>72</v>
      </c>
      <c r="Q17" s="133">
        <v>0</v>
      </c>
      <c r="R17" s="134">
        <v>1043244.96</v>
      </c>
      <c r="U17" s="222"/>
    </row>
    <row r="18" spans="1:21" ht="14.25">
      <c r="A18" s="89">
        <v>10</v>
      </c>
      <c r="B18" s="138" t="s">
        <v>136</v>
      </c>
      <c r="C18" s="90"/>
      <c r="D18" s="133">
        <v>2574</v>
      </c>
      <c r="E18" s="133">
        <v>0</v>
      </c>
      <c r="F18" s="134">
        <v>47090079.53</v>
      </c>
      <c r="G18" s="133">
        <v>667</v>
      </c>
      <c r="H18" s="133">
        <v>0</v>
      </c>
      <c r="I18" s="134">
        <v>11640244.38</v>
      </c>
      <c r="J18" s="133">
        <v>634</v>
      </c>
      <c r="K18" s="133">
        <v>0</v>
      </c>
      <c r="L18" s="134">
        <v>11772519.88</v>
      </c>
      <c r="M18" s="133">
        <v>635</v>
      </c>
      <c r="N18" s="133">
        <v>0</v>
      </c>
      <c r="O18" s="134">
        <v>11772519.88</v>
      </c>
      <c r="P18" s="133">
        <v>638</v>
      </c>
      <c r="Q18" s="133">
        <v>0</v>
      </c>
      <c r="R18" s="134">
        <v>11904795.39</v>
      </c>
      <c r="U18" s="222"/>
    </row>
    <row r="19" spans="1:21" ht="14.25">
      <c r="A19" s="89">
        <v>11</v>
      </c>
      <c r="B19" s="138" t="s">
        <v>10</v>
      </c>
      <c r="C19" s="90"/>
      <c r="D19" s="133">
        <v>126</v>
      </c>
      <c r="E19" s="133">
        <v>0</v>
      </c>
      <c r="F19" s="134">
        <v>2096521.22</v>
      </c>
      <c r="G19" s="133">
        <v>33</v>
      </c>
      <c r="H19" s="133">
        <v>0</v>
      </c>
      <c r="I19" s="134">
        <v>587139.5</v>
      </c>
      <c r="J19" s="133">
        <v>31</v>
      </c>
      <c r="K19" s="133">
        <v>0</v>
      </c>
      <c r="L19" s="134">
        <v>512004.73</v>
      </c>
      <c r="M19" s="133">
        <v>31</v>
      </c>
      <c r="N19" s="133">
        <v>0</v>
      </c>
      <c r="O19" s="134">
        <v>512004.73</v>
      </c>
      <c r="P19" s="133">
        <v>31</v>
      </c>
      <c r="Q19" s="133">
        <v>0</v>
      </c>
      <c r="R19" s="134">
        <v>485372.26</v>
      </c>
      <c r="U19" s="222"/>
    </row>
    <row r="20" spans="1:21" ht="14.25">
      <c r="A20" s="89">
        <v>12</v>
      </c>
      <c r="B20" s="138" t="s">
        <v>11</v>
      </c>
      <c r="C20" s="90"/>
      <c r="D20" s="133">
        <v>1327</v>
      </c>
      <c r="E20" s="133">
        <v>0</v>
      </c>
      <c r="F20" s="134">
        <v>23940054.14</v>
      </c>
      <c r="G20" s="133">
        <v>326</v>
      </c>
      <c r="H20" s="133">
        <v>0</v>
      </c>
      <c r="I20" s="134">
        <v>5922000.63</v>
      </c>
      <c r="J20" s="133">
        <v>332</v>
      </c>
      <c r="K20" s="133">
        <v>0</v>
      </c>
      <c r="L20" s="134">
        <v>5983617.75</v>
      </c>
      <c r="M20" s="133">
        <v>332</v>
      </c>
      <c r="N20" s="133">
        <v>0</v>
      </c>
      <c r="O20" s="134">
        <v>5983617.75</v>
      </c>
      <c r="P20" s="133">
        <v>337</v>
      </c>
      <c r="Q20" s="133">
        <v>0</v>
      </c>
      <c r="R20" s="134">
        <v>6050818.01</v>
      </c>
      <c r="U20" s="222"/>
    </row>
    <row r="21" spans="1:21" ht="14.25">
      <c r="A21" s="89">
        <v>13</v>
      </c>
      <c r="B21" s="138" t="s">
        <v>12</v>
      </c>
      <c r="C21" s="90"/>
      <c r="D21" s="133">
        <v>2067</v>
      </c>
      <c r="E21" s="133">
        <v>0</v>
      </c>
      <c r="F21" s="134">
        <v>41190510.47</v>
      </c>
      <c r="G21" s="133">
        <v>512</v>
      </c>
      <c r="H21" s="133">
        <v>0</v>
      </c>
      <c r="I21" s="134">
        <v>10116798.13</v>
      </c>
      <c r="J21" s="133">
        <v>532</v>
      </c>
      <c r="K21" s="133">
        <v>0</v>
      </c>
      <c r="L21" s="134">
        <v>10780046.1</v>
      </c>
      <c r="M21" s="133">
        <v>523</v>
      </c>
      <c r="N21" s="133">
        <v>0</v>
      </c>
      <c r="O21" s="134">
        <v>11194105.39</v>
      </c>
      <c r="P21" s="133">
        <v>500</v>
      </c>
      <c r="Q21" s="133">
        <v>0</v>
      </c>
      <c r="R21" s="134">
        <v>9099560.85</v>
      </c>
      <c r="U21" s="222"/>
    </row>
    <row r="22" spans="1:21" ht="14.25">
      <c r="A22" s="89">
        <v>14</v>
      </c>
      <c r="B22" s="138" t="s">
        <v>13</v>
      </c>
      <c r="C22" s="90"/>
      <c r="D22" s="133">
        <v>1424</v>
      </c>
      <c r="E22" s="133">
        <v>0</v>
      </c>
      <c r="F22" s="134">
        <v>22796348.14</v>
      </c>
      <c r="G22" s="133">
        <v>363</v>
      </c>
      <c r="H22" s="133">
        <v>0</v>
      </c>
      <c r="I22" s="134">
        <v>5810201.04</v>
      </c>
      <c r="J22" s="133">
        <v>351</v>
      </c>
      <c r="K22" s="133">
        <v>0</v>
      </c>
      <c r="L22" s="134">
        <v>5579741.53</v>
      </c>
      <c r="M22" s="133">
        <v>356</v>
      </c>
      <c r="N22" s="133">
        <v>0</v>
      </c>
      <c r="O22" s="134">
        <v>5694903.39</v>
      </c>
      <c r="P22" s="133">
        <v>354</v>
      </c>
      <c r="Q22" s="133">
        <v>0</v>
      </c>
      <c r="R22" s="134">
        <v>5711502.18</v>
      </c>
      <c r="U22" s="222"/>
    </row>
    <row r="23" spans="1:21" ht="14.25">
      <c r="A23" s="89">
        <v>15</v>
      </c>
      <c r="B23" s="138" t="s">
        <v>14</v>
      </c>
      <c r="C23" s="90"/>
      <c r="D23" s="133">
        <v>167</v>
      </c>
      <c r="E23" s="133">
        <v>0</v>
      </c>
      <c r="F23" s="134">
        <v>2858443.92</v>
      </c>
      <c r="G23" s="133">
        <v>47</v>
      </c>
      <c r="H23" s="133">
        <v>0</v>
      </c>
      <c r="I23" s="134">
        <v>806060.93</v>
      </c>
      <c r="J23" s="133">
        <v>42</v>
      </c>
      <c r="K23" s="133">
        <v>0</v>
      </c>
      <c r="L23" s="134">
        <v>713981.77</v>
      </c>
      <c r="M23" s="133">
        <v>42</v>
      </c>
      <c r="N23" s="133">
        <v>0</v>
      </c>
      <c r="O23" s="134">
        <v>713981.77</v>
      </c>
      <c r="P23" s="133">
        <v>36</v>
      </c>
      <c r="Q23" s="133">
        <v>0</v>
      </c>
      <c r="R23" s="134">
        <v>624419.45</v>
      </c>
      <c r="U23" s="222"/>
    </row>
    <row r="24" spans="1:21" ht="14.25">
      <c r="A24" s="89">
        <v>16</v>
      </c>
      <c r="B24" s="138" t="s">
        <v>15</v>
      </c>
      <c r="C24" s="90"/>
      <c r="D24" s="133">
        <v>881</v>
      </c>
      <c r="E24" s="133">
        <v>0</v>
      </c>
      <c r="F24" s="134">
        <v>14666858.46</v>
      </c>
      <c r="G24" s="133">
        <v>224</v>
      </c>
      <c r="H24" s="133">
        <v>0</v>
      </c>
      <c r="I24" s="134">
        <v>3710527.45</v>
      </c>
      <c r="J24" s="133">
        <v>218</v>
      </c>
      <c r="K24" s="133">
        <v>0</v>
      </c>
      <c r="L24" s="134">
        <v>3638213.23</v>
      </c>
      <c r="M24" s="133">
        <v>219</v>
      </c>
      <c r="N24" s="133">
        <v>0</v>
      </c>
      <c r="O24" s="134">
        <v>3638213.23</v>
      </c>
      <c r="P24" s="133">
        <v>220</v>
      </c>
      <c r="Q24" s="133">
        <v>0</v>
      </c>
      <c r="R24" s="134">
        <v>3679904.55</v>
      </c>
      <c r="U24" s="222"/>
    </row>
    <row r="25" spans="1:21" ht="14.25">
      <c r="A25" s="89">
        <v>17</v>
      </c>
      <c r="B25" s="138" t="s">
        <v>16</v>
      </c>
      <c r="C25" s="90"/>
      <c r="D25" s="133">
        <v>1641</v>
      </c>
      <c r="E25" s="133">
        <v>0</v>
      </c>
      <c r="F25" s="134">
        <v>25970649.36</v>
      </c>
      <c r="G25" s="133">
        <v>418</v>
      </c>
      <c r="H25" s="133">
        <v>0</v>
      </c>
      <c r="I25" s="134">
        <v>6547997.93</v>
      </c>
      <c r="J25" s="133">
        <v>406</v>
      </c>
      <c r="K25" s="133">
        <v>0</v>
      </c>
      <c r="L25" s="134">
        <v>6455840.63</v>
      </c>
      <c r="M25" s="133">
        <v>407</v>
      </c>
      <c r="N25" s="133">
        <v>0</v>
      </c>
      <c r="O25" s="134">
        <v>6492662.35</v>
      </c>
      <c r="P25" s="133">
        <v>410</v>
      </c>
      <c r="Q25" s="133">
        <v>0</v>
      </c>
      <c r="R25" s="134">
        <v>6474148.45</v>
      </c>
      <c r="U25" s="222"/>
    </row>
    <row r="26" spans="1:21" ht="14.25">
      <c r="A26" s="89">
        <v>18</v>
      </c>
      <c r="B26" s="138" t="s">
        <v>17</v>
      </c>
      <c r="C26" s="90"/>
      <c r="D26" s="133">
        <v>1687</v>
      </c>
      <c r="E26" s="133">
        <v>0</v>
      </c>
      <c r="F26" s="134">
        <v>30201984.92</v>
      </c>
      <c r="G26" s="133">
        <v>426</v>
      </c>
      <c r="H26" s="133">
        <v>0</v>
      </c>
      <c r="I26" s="134">
        <v>7526675.55</v>
      </c>
      <c r="J26" s="133">
        <v>420</v>
      </c>
      <c r="K26" s="133">
        <v>0</v>
      </c>
      <c r="L26" s="134">
        <v>7550496.23</v>
      </c>
      <c r="M26" s="133">
        <v>421</v>
      </c>
      <c r="N26" s="133">
        <v>0</v>
      </c>
      <c r="O26" s="134">
        <v>7550496.23</v>
      </c>
      <c r="P26" s="133">
        <v>420</v>
      </c>
      <c r="Q26" s="133">
        <v>0</v>
      </c>
      <c r="R26" s="134">
        <v>7574316.91</v>
      </c>
      <c r="U26" s="222"/>
    </row>
    <row r="27" spans="1:21" ht="14.25">
      <c r="A27" s="89">
        <v>19</v>
      </c>
      <c r="B27" s="138" t="s">
        <v>18</v>
      </c>
      <c r="C27" s="90"/>
      <c r="D27" s="133">
        <v>837</v>
      </c>
      <c r="E27" s="133">
        <v>0</v>
      </c>
      <c r="F27" s="134">
        <v>13657912.75</v>
      </c>
      <c r="G27" s="133">
        <v>217</v>
      </c>
      <c r="H27" s="133">
        <v>0</v>
      </c>
      <c r="I27" s="134">
        <v>3501375.59</v>
      </c>
      <c r="J27" s="133">
        <v>209</v>
      </c>
      <c r="K27" s="133">
        <v>0</v>
      </c>
      <c r="L27" s="134">
        <v>3412974.16</v>
      </c>
      <c r="M27" s="133">
        <v>209</v>
      </c>
      <c r="N27" s="133">
        <v>0</v>
      </c>
      <c r="O27" s="134">
        <v>3412974.16</v>
      </c>
      <c r="P27" s="133">
        <v>202</v>
      </c>
      <c r="Q27" s="133">
        <v>0</v>
      </c>
      <c r="R27" s="134">
        <v>3330588.84</v>
      </c>
      <c r="U27" s="222"/>
    </row>
    <row r="28" spans="1:21" ht="14.25">
      <c r="A28" s="89">
        <v>20</v>
      </c>
      <c r="B28" s="138" t="s">
        <v>19</v>
      </c>
      <c r="C28" s="90"/>
      <c r="D28" s="133">
        <v>3988</v>
      </c>
      <c r="E28" s="133">
        <v>0</v>
      </c>
      <c r="F28" s="134">
        <v>75331416.83</v>
      </c>
      <c r="G28" s="133">
        <v>997</v>
      </c>
      <c r="H28" s="133">
        <v>0</v>
      </c>
      <c r="I28" s="134">
        <v>18832854.21</v>
      </c>
      <c r="J28" s="133">
        <v>997</v>
      </c>
      <c r="K28" s="133">
        <v>0</v>
      </c>
      <c r="L28" s="134">
        <v>18832854.2</v>
      </c>
      <c r="M28" s="133">
        <v>997</v>
      </c>
      <c r="N28" s="133">
        <v>0</v>
      </c>
      <c r="O28" s="134">
        <v>18832854.21</v>
      </c>
      <c r="P28" s="133">
        <v>997</v>
      </c>
      <c r="Q28" s="133">
        <v>0</v>
      </c>
      <c r="R28" s="134">
        <v>18832854.21</v>
      </c>
      <c r="U28" s="222"/>
    </row>
    <row r="29" spans="1:21" ht="14.25">
      <c r="A29" s="89">
        <v>21</v>
      </c>
      <c r="B29" s="138" t="s">
        <v>20</v>
      </c>
      <c r="C29" s="90"/>
      <c r="D29" s="133">
        <v>1311</v>
      </c>
      <c r="E29" s="133">
        <v>0</v>
      </c>
      <c r="F29" s="134">
        <v>23238355.52</v>
      </c>
      <c r="G29" s="133">
        <v>345</v>
      </c>
      <c r="H29" s="133">
        <v>0</v>
      </c>
      <c r="I29" s="134">
        <v>5947541.03</v>
      </c>
      <c r="J29" s="133">
        <v>322</v>
      </c>
      <c r="K29" s="133">
        <v>0</v>
      </c>
      <c r="L29" s="134">
        <v>5745693.44</v>
      </c>
      <c r="M29" s="133">
        <v>323</v>
      </c>
      <c r="N29" s="133">
        <v>0</v>
      </c>
      <c r="O29" s="134">
        <v>5745693.44</v>
      </c>
      <c r="P29" s="133">
        <v>321</v>
      </c>
      <c r="Q29" s="133">
        <v>0</v>
      </c>
      <c r="R29" s="134">
        <v>5799427.61</v>
      </c>
      <c r="U29" s="222"/>
    </row>
    <row r="30" spans="1:21" ht="14.25">
      <c r="A30" s="89">
        <v>22</v>
      </c>
      <c r="B30" s="138" t="s">
        <v>21</v>
      </c>
      <c r="C30" s="90"/>
      <c r="D30" s="133">
        <v>2302</v>
      </c>
      <c r="E30" s="133">
        <v>0</v>
      </c>
      <c r="F30" s="134">
        <v>42607657.78</v>
      </c>
      <c r="G30" s="133">
        <v>600</v>
      </c>
      <c r="H30" s="133">
        <v>0</v>
      </c>
      <c r="I30" s="134">
        <v>10955392.4</v>
      </c>
      <c r="J30" s="133">
        <v>574</v>
      </c>
      <c r="K30" s="133">
        <v>0</v>
      </c>
      <c r="L30" s="134">
        <v>10638750.24</v>
      </c>
      <c r="M30" s="133">
        <v>575</v>
      </c>
      <c r="N30" s="133">
        <v>0</v>
      </c>
      <c r="O30" s="134">
        <v>10638750.25</v>
      </c>
      <c r="P30" s="133">
        <v>553</v>
      </c>
      <c r="Q30" s="133">
        <v>0</v>
      </c>
      <c r="R30" s="134">
        <v>10374764.89</v>
      </c>
      <c r="U30" s="222"/>
    </row>
    <row r="31" spans="1:21" ht="14.25">
      <c r="A31" s="89">
        <v>23</v>
      </c>
      <c r="B31" s="138" t="s">
        <v>22</v>
      </c>
      <c r="C31" s="90"/>
      <c r="D31" s="133">
        <v>2181</v>
      </c>
      <c r="E31" s="133">
        <v>0</v>
      </c>
      <c r="F31" s="134">
        <v>36682573.77</v>
      </c>
      <c r="G31" s="133">
        <v>546</v>
      </c>
      <c r="H31" s="133">
        <v>0</v>
      </c>
      <c r="I31" s="134">
        <v>9179889.89</v>
      </c>
      <c r="J31" s="133">
        <v>545</v>
      </c>
      <c r="K31" s="133">
        <v>0</v>
      </c>
      <c r="L31" s="134">
        <v>9167561.29</v>
      </c>
      <c r="M31" s="133">
        <v>545</v>
      </c>
      <c r="N31" s="133">
        <v>0</v>
      </c>
      <c r="O31" s="134">
        <v>9167561.29</v>
      </c>
      <c r="P31" s="133">
        <v>545</v>
      </c>
      <c r="Q31" s="133">
        <v>0</v>
      </c>
      <c r="R31" s="134">
        <v>9167561.3</v>
      </c>
      <c r="U31" s="222"/>
    </row>
    <row r="32" spans="1:21" ht="14.25">
      <c r="A32" s="89">
        <v>24</v>
      </c>
      <c r="B32" s="138" t="s">
        <v>23</v>
      </c>
      <c r="C32" s="90"/>
      <c r="D32" s="133">
        <v>1436</v>
      </c>
      <c r="E32" s="133">
        <v>0</v>
      </c>
      <c r="F32" s="134">
        <v>25670819.22</v>
      </c>
      <c r="G32" s="133">
        <v>362</v>
      </c>
      <c r="H32" s="133">
        <v>0</v>
      </c>
      <c r="I32" s="134">
        <v>6332975.2</v>
      </c>
      <c r="J32" s="133">
        <v>354</v>
      </c>
      <c r="K32" s="133">
        <v>0</v>
      </c>
      <c r="L32" s="134">
        <v>6351570.92</v>
      </c>
      <c r="M32" s="133">
        <v>368</v>
      </c>
      <c r="N32" s="133">
        <v>0</v>
      </c>
      <c r="O32" s="134">
        <v>6397625.92</v>
      </c>
      <c r="P32" s="133">
        <v>352</v>
      </c>
      <c r="Q32" s="133">
        <v>0</v>
      </c>
      <c r="R32" s="134">
        <v>6588647.18</v>
      </c>
      <c r="U32" s="222"/>
    </row>
    <row r="33" spans="1:21" ht="14.25">
      <c r="A33" s="89">
        <v>25</v>
      </c>
      <c r="B33" s="138" t="s">
        <v>89</v>
      </c>
      <c r="C33" s="90"/>
      <c r="D33" s="133">
        <v>6977</v>
      </c>
      <c r="E33" s="133">
        <v>0</v>
      </c>
      <c r="F33" s="134">
        <v>317996051.38</v>
      </c>
      <c r="G33" s="133">
        <v>1968</v>
      </c>
      <c r="H33" s="133">
        <v>0</v>
      </c>
      <c r="I33" s="134">
        <v>87951538.09</v>
      </c>
      <c r="J33" s="133">
        <v>1698</v>
      </c>
      <c r="K33" s="133">
        <v>0</v>
      </c>
      <c r="L33" s="134">
        <v>76865317.54</v>
      </c>
      <c r="M33" s="133">
        <v>1698</v>
      </c>
      <c r="N33" s="133">
        <v>0</v>
      </c>
      <c r="O33" s="134">
        <v>76865317.54</v>
      </c>
      <c r="P33" s="133">
        <v>1613</v>
      </c>
      <c r="Q33" s="133">
        <v>0</v>
      </c>
      <c r="R33" s="134">
        <v>76313878.21</v>
      </c>
      <c r="U33" s="222"/>
    </row>
    <row r="34" spans="1:21" s="229" customFormat="1" ht="14.25">
      <c r="A34" s="89">
        <v>26</v>
      </c>
      <c r="B34" s="138" t="s">
        <v>90</v>
      </c>
      <c r="C34" s="91"/>
      <c r="D34" s="133">
        <v>2516</v>
      </c>
      <c r="E34" s="133">
        <v>0</v>
      </c>
      <c r="F34" s="134">
        <v>90347140.24</v>
      </c>
      <c r="G34" s="133">
        <v>682</v>
      </c>
      <c r="H34" s="133">
        <v>0</v>
      </c>
      <c r="I34" s="134">
        <v>24003314.51</v>
      </c>
      <c r="J34" s="133">
        <v>616</v>
      </c>
      <c r="K34" s="133">
        <v>0</v>
      </c>
      <c r="L34" s="134">
        <v>22217079.89</v>
      </c>
      <c r="M34" s="133">
        <v>616</v>
      </c>
      <c r="N34" s="133">
        <v>0</v>
      </c>
      <c r="O34" s="134">
        <v>21929912.89</v>
      </c>
      <c r="P34" s="133">
        <v>602</v>
      </c>
      <c r="Q34" s="133">
        <v>0</v>
      </c>
      <c r="R34" s="134">
        <v>22196832.95</v>
      </c>
      <c r="S34" s="222"/>
      <c r="T34" s="222"/>
      <c r="U34" s="222"/>
    </row>
    <row r="35" spans="1:21" ht="14.25">
      <c r="A35" s="89">
        <v>27</v>
      </c>
      <c r="B35" s="138" t="s">
        <v>24</v>
      </c>
      <c r="C35" s="90"/>
      <c r="D35" s="133">
        <v>1284</v>
      </c>
      <c r="E35" s="133">
        <v>0</v>
      </c>
      <c r="F35" s="134">
        <v>64965099.13</v>
      </c>
      <c r="G35" s="133">
        <v>312</v>
      </c>
      <c r="H35" s="133">
        <v>0</v>
      </c>
      <c r="I35" s="134">
        <v>14685671.86</v>
      </c>
      <c r="J35" s="133">
        <v>340</v>
      </c>
      <c r="K35" s="133">
        <v>0</v>
      </c>
      <c r="L35" s="134">
        <v>17847296.48</v>
      </c>
      <c r="M35" s="133">
        <v>317</v>
      </c>
      <c r="N35" s="133">
        <v>0</v>
      </c>
      <c r="O35" s="134">
        <v>17511137.78</v>
      </c>
      <c r="P35" s="133">
        <v>315</v>
      </c>
      <c r="Q35" s="133">
        <v>0</v>
      </c>
      <c r="R35" s="134">
        <v>14920993.01</v>
      </c>
      <c r="U35" s="222"/>
    </row>
    <row r="36" spans="1:21" ht="14.25">
      <c r="A36" s="89">
        <v>28</v>
      </c>
      <c r="B36" s="138" t="s">
        <v>91</v>
      </c>
      <c r="C36" s="90"/>
      <c r="D36" s="133">
        <v>3408</v>
      </c>
      <c r="E36" s="133">
        <v>0</v>
      </c>
      <c r="F36" s="134">
        <v>387597591.34</v>
      </c>
      <c r="G36" s="133">
        <v>772</v>
      </c>
      <c r="H36" s="133">
        <v>0</v>
      </c>
      <c r="I36" s="134">
        <v>87783810.81</v>
      </c>
      <c r="J36" s="133">
        <v>889</v>
      </c>
      <c r="K36" s="133">
        <v>0</v>
      </c>
      <c r="L36" s="134">
        <v>101035409.91</v>
      </c>
      <c r="M36" s="133">
        <v>883</v>
      </c>
      <c r="N36" s="133">
        <v>0</v>
      </c>
      <c r="O36" s="134">
        <v>101576552.84</v>
      </c>
      <c r="P36" s="133">
        <v>864</v>
      </c>
      <c r="Q36" s="133">
        <v>0</v>
      </c>
      <c r="R36" s="134">
        <v>97201817.78</v>
      </c>
      <c r="U36" s="222"/>
    </row>
    <row r="37" spans="1:21" ht="14.25">
      <c r="A37" s="89">
        <v>29</v>
      </c>
      <c r="B37" s="138" t="s">
        <v>92</v>
      </c>
      <c r="C37" s="90"/>
      <c r="D37" s="133">
        <v>1992</v>
      </c>
      <c r="E37" s="133">
        <v>0</v>
      </c>
      <c r="F37" s="134">
        <v>64371686.28</v>
      </c>
      <c r="G37" s="133">
        <v>541</v>
      </c>
      <c r="H37" s="133">
        <v>0</v>
      </c>
      <c r="I37" s="134">
        <v>16843563.44</v>
      </c>
      <c r="J37" s="133">
        <v>496</v>
      </c>
      <c r="K37" s="133">
        <v>0</v>
      </c>
      <c r="L37" s="134">
        <v>16011556.46</v>
      </c>
      <c r="M37" s="133">
        <v>496</v>
      </c>
      <c r="N37" s="133">
        <v>0</v>
      </c>
      <c r="O37" s="134">
        <v>17418344.46</v>
      </c>
      <c r="P37" s="133">
        <v>459</v>
      </c>
      <c r="Q37" s="133">
        <v>0</v>
      </c>
      <c r="R37" s="134">
        <v>14098221.92</v>
      </c>
      <c r="U37" s="222"/>
    </row>
    <row r="38" spans="1:21" ht="28.5">
      <c r="A38" s="89">
        <v>30</v>
      </c>
      <c r="B38" s="138" t="s">
        <v>25</v>
      </c>
      <c r="C38" s="90"/>
      <c r="D38" s="133">
        <v>1622</v>
      </c>
      <c r="E38" s="133">
        <v>0</v>
      </c>
      <c r="F38" s="134">
        <v>31865396.71</v>
      </c>
      <c r="G38" s="133">
        <v>291</v>
      </c>
      <c r="H38" s="133">
        <v>0</v>
      </c>
      <c r="I38" s="134">
        <v>4952054.9</v>
      </c>
      <c r="J38" s="133">
        <v>405</v>
      </c>
      <c r="K38" s="133">
        <v>0</v>
      </c>
      <c r="L38" s="134">
        <v>7966349.18</v>
      </c>
      <c r="M38" s="133">
        <v>405</v>
      </c>
      <c r="N38" s="133">
        <v>0</v>
      </c>
      <c r="O38" s="134">
        <v>11648193.34</v>
      </c>
      <c r="P38" s="133">
        <v>521</v>
      </c>
      <c r="Q38" s="133">
        <v>0</v>
      </c>
      <c r="R38" s="134">
        <v>7298799.29</v>
      </c>
      <c r="U38" s="222"/>
    </row>
    <row r="39" spans="1:21" ht="14.25">
      <c r="A39" s="89">
        <v>31</v>
      </c>
      <c r="B39" s="138" t="s">
        <v>26</v>
      </c>
      <c r="C39" s="90"/>
      <c r="D39" s="133">
        <v>204</v>
      </c>
      <c r="E39" s="133">
        <v>0</v>
      </c>
      <c r="F39" s="134">
        <v>6013037.96</v>
      </c>
      <c r="G39" s="133">
        <v>42</v>
      </c>
      <c r="H39" s="133">
        <v>0</v>
      </c>
      <c r="I39" s="134">
        <v>1322868.35</v>
      </c>
      <c r="J39" s="133">
        <v>57</v>
      </c>
      <c r="K39" s="133">
        <v>0</v>
      </c>
      <c r="L39" s="134">
        <v>1518559.49</v>
      </c>
      <c r="M39" s="133">
        <v>50</v>
      </c>
      <c r="N39" s="133">
        <v>0</v>
      </c>
      <c r="O39" s="134">
        <v>1503259.49</v>
      </c>
      <c r="P39" s="133">
        <v>55</v>
      </c>
      <c r="Q39" s="133">
        <v>0</v>
      </c>
      <c r="R39" s="134">
        <v>1668350.63</v>
      </c>
      <c r="U39" s="222"/>
    </row>
    <row r="40" spans="1:21" ht="14.25">
      <c r="A40" s="89">
        <v>32</v>
      </c>
      <c r="B40" s="138" t="s">
        <v>93</v>
      </c>
      <c r="C40" s="90"/>
      <c r="D40" s="133">
        <v>0</v>
      </c>
      <c r="E40" s="133">
        <v>0</v>
      </c>
      <c r="F40" s="134">
        <v>0</v>
      </c>
      <c r="G40" s="133">
        <v>0</v>
      </c>
      <c r="H40" s="133">
        <v>0</v>
      </c>
      <c r="I40" s="134">
        <v>0</v>
      </c>
      <c r="J40" s="133">
        <v>0</v>
      </c>
      <c r="K40" s="133">
        <v>0</v>
      </c>
      <c r="L40" s="134">
        <v>0</v>
      </c>
      <c r="M40" s="133">
        <v>0</v>
      </c>
      <c r="N40" s="133">
        <v>0</v>
      </c>
      <c r="O40" s="134">
        <v>0</v>
      </c>
      <c r="P40" s="133">
        <v>0</v>
      </c>
      <c r="Q40" s="133">
        <v>0</v>
      </c>
      <c r="R40" s="134">
        <v>0</v>
      </c>
      <c r="U40" s="222"/>
    </row>
    <row r="41" spans="1:21" ht="14.25">
      <c r="A41" s="89">
        <v>33</v>
      </c>
      <c r="B41" s="138" t="s">
        <v>94</v>
      </c>
      <c r="C41" s="90"/>
      <c r="D41" s="133">
        <v>3174</v>
      </c>
      <c r="E41" s="133">
        <v>0</v>
      </c>
      <c r="F41" s="134">
        <v>136809160.36</v>
      </c>
      <c r="G41" s="133">
        <v>792</v>
      </c>
      <c r="H41" s="133">
        <v>0</v>
      </c>
      <c r="I41" s="134">
        <v>39116572.13</v>
      </c>
      <c r="J41" s="133">
        <v>783</v>
      </c>
      <c r="K41" s="133">
        <v>0</v>
      </c>
      <c r="L41" s="134">
        <v>37408924.25</v>
      </c>
      <c r="M41" s="133">
        <v>783</v>
      </c>
      <c r="N41" s="133">
        <v>0</v>
      </c>
      <c r="O41" s="134">
        <v>37762027.28</v>
      </c>
      <c r="P41" s="133">
        <v>816</v>
      </c>
      <c r="Q41" s="133">
        <v>0</v>
      </c>
      <c r="R41" s="134">
        <v>22521636.7</v>
      </c>
      <c r="U41" s="222"/>
    </row>
    <row r="42" spans="1:21" ht="14.25">
      <c r="A42" s="89">
        <v>34</v>
      </c>
      <c r="B42" s="138" t="s">
        <v>87</v>
      </c>
      <c r="C42" s="90"/>
      <c r="D42" s="133">
        <v>0</v>
      </c>
      <c r="E42" s="133">
        <v>0</v>
      </c>
      <c r="F42" s="134">
        <v>0</v>
      </c>
      <c r="G42" s="133">
        <v>0</v>
      </c>
      <c r="H42" s="133">
        <v>0</v>
      </c>
      <c r="I42" s="134">
        <v>0</v>
      </c>
      <c r="J42" s="133">
        <v>0</v>
      </c>
      <c r="K42" s="133">
        <v>0</v>
      </c>
      <c r="L42" s="134">
        <v>0</v>
      </c>
      <c r="M42" s="133">
        <v>0</v>
      </c>
      <c r="N42" s="133">
        <v>0</v>
      </c>
      <c r="O42" s="134">
        <v>0</v>
      </c>
      <c r="P42" s="133">
        <v>0</v>
      </c>
      <c r="Q42" s="133">
        <v>0</v>
      </c>
      <c r="R42" s="134">
        <v>0</v>
      </c>
      <c r="U42" s="222"/>
    </row>
    <row r="43" spans="1:21" ht="14.25">
      <c r="A43" s="89">
        <v>35</v>
      </c>
      <c r="B43" s="138" t="s">
        <v>95</v>
      </c>
      <c r="C43" s="90"/>
      <c r="D43" s="133">
        <v>633</v>
      </c>
      <c r="E43" s="133">
        <v>0</v>
      </c>
      <c r="F43" s="134">
        <v>40036582.26</v>
      </c>
      <c r="G43" s="133">
        <v>173</v>
      </c>
      <c r="H43" s="133">
        <v>0</v>
      </c>
      <c r="I43" s="134">
        <v>11511537.57</v>
      </c>
      <c r="J43" s="133">
        <v>156</v>
      </c>
      <c r="K43" s="133">
        <v>0</v>
      </c>
      <c r="L43" s="134">
        <v>9684563.11</v>
      </c>
      <c r="M43" s="133">
        <v>150</v>
      </c>
      <c r="N43" s="133">
        <v>0</v>
      </c>
      <c r="O43" s="134">
        <v>11503619.39</v>
      </c>
      <c r="P43" s="133">
        <v>154</v>
      </c>
      <c r="Q43" s="133">
        <v>0</v>
      </c>
      <c r="R43" s="134">
        <v>7336862.19</v>
      </c>
      <c r="U43" s="222"/>
    </row>
    <row r="44" spans="1:21" ht="14.25">
      <c r="A44" s="89">
        <v>36</v>
      </c>
      <c r="B44" s="138" t="s">
        <v>96</v>
      </c>
      <c r="C44" s="90"/>
      <c r="D44" s="133">
        <v>2804</v>
      </c>
      <c r="E44" s="133">
        <v>0</v>
      </c>
      <c r="F44" s="134">
        <v>105852696.47</v>
      </c>
      <c r="G44" s="133">
        <v>628</v>
      </c>
      <c r="H44" s="133">
        <v>0</v>
      </c>
      <c r="I44" s="134">
        <v>24222586.94</v>
      </c>
      <c r="J44" s="133">
        <v>697</v>
      </c>
      <c r="K44" s="133">
        <v>0</v>
      </c>
      <c r="L44" s="134">
        <v>26200762.05</v>
      </c>
      <c r="M44" s="133">
        <v>697</v>
      </c>
      <c r="N44" s="133">
        <v>0</v>
      </c>
      <c r="O44" s="134">
        <v>26200762.06</v>
      </c>
      <c r="P44" s="133">
        <v>782</v>
      </c>
      <c r="Q44" s="133">
        <v>0</v>
      </c>
      <c r="R44" s="134">
        <v>29228585.42</v>
      </c>
      <c r="U44" s="222"/>
    </row>
    <row r="45" spans="1:21" ht="14.25">
      <c r="A45" s="89">
        <v>37</v>
      </c>
      <c r="B45" s="138" t="s">
        <v>97</v>
      </c>
      <c r="C45" s="90"/>
      <c r="D45" s="133">
        <v>4030</v>
      </c>
      <c r="E45" s="133">
        <v>0</v>
      </c>
      <c r="F45" s="134">
        <v>129269060.58</v>
      </c>
      <c r="G45" s="133">
        <v>932</v>
      </c>
      <c r="H45" s="133">
        <v>0</v>
      </c>
      <c r="I45" s="134">
        <v>28396289.76</v>
      </c>
      <c r="J45" s="133">
        <v>981</v>
      </c>
      <c r="K45" s="133">
        <v>0</v>
      </c>
      <c r="L45" s="134">
        <v>30973936.56</v>
      </c>
      <c r="M45" s="133">
        <v>981</v>
      </c>
      <c r="N45" s="133">
        <v>0</v>
      </c>
      <c r="O45" s="134">
        <v>38665936.56</v>
      </c>
      <c r="P45" s="133">
        <v>1136</v>
      </c>
      <c r="Q45" s="133">
        <v>0</v>
      </c>
      <c r="R45" s="134">
        <v>31232897.7</v>
      </c>
      <c r="U45" s="222"/>
    </row>
    <row r="46" spans="1:21" ht="14.25">
      <c r="A46" s="89">
        <v>38</v>
      </c>
      <c r="B46" s="138" t="s">
        <v>27</v>
      </c>
      <c r="C46" s="90"/>
      <c r="D46" s="133">
        <v>0</v>
      </c>
      <c r="E46" s="133">
        <v>0</v>
      </c>
      <c r="F46" s="134">
        <v>0</v>
      </c>
      <c r="G46" s="133">
        <v>0</v>
      </c>
      <c r="H46" s="133">
        <v>0</v>
      </c>
      <c r="I46" s="134">
        <v>0</v>
      </c>
      <c r="J46" s="133">
        <v>0</v>
      </c>
      <c r="K46" s="133">
        <v>0</v>
      </c>
      <c r="L46" s="134">
        <v>0</v>
      </c>
      <c r="M46" s="133">
        <v>0</v>
      </c>
      <c r="N46" s="133">
        <v>0</v>
      </c>
      <c r="O46" s="134">
        <v>0</v>
      </c>
      <c r="P46" s="133">
        <v>0</v>
      </c>
      <c r="Q46" s="133">
        <v>0</v>
      </c>
      <c r="R46" s="134">
        <v>0</v>
      </c>
      <c r="U46" s="222"/>
    </row>
    <row r="47" spans="1:21" ht="14.25">
      <c r="A47" s="89">
        <v>39</v>
      </c>
      <c r="B47" s="138" t="s">
        <v>98</v>
      </c>
      <c r="C47" s="90"/>
      <c r="D47" s="133">
        <v>0</v>
      </c>
      <c r="E47" s="133">
        <v>0</v>
      </c>
      <c r="F47" s="134">
        <v>0</v>
      </c>
      <c r="G47" s="133">
        <v>0</v>
      </c>
      <c r="H47" s="133">
        <v>0</v>
      </c>
      <c r="I47" s="134">
        <v>0</v>
      </c>
      <c r="J47" s="133">
        <v>0</v>
      </c>
      <c r="K47" s="133">
        <v>0</v>
      </c>
      <c r="L47" s="134">
        <v>0</v>
      </c>
      <c r="M47" s="133">
        <v>0</v>
      </c>
      <c r="N47" s="133">
        <v>0</v>
      </c>
      <c r="O47" s="134">
        <v>0</v>
      </c>
      <c r="P47" s="133">
        <v>0</v>
      </c>
      <c r="Q47" s="133">
        <v>0</v>
      </c>
      <c r="R47" s="134">
        <v>0</v>
      </c>
      <c r="U47" s="222"/>
    </row>
    <row r="48" spans="1:21" ht="14.25">
      <c r="A48" s="89">
        <v>40</v>
      </c>
      <c r="B48" s="138" t="s">
        <v>99</v>
      </c>
      <c r="C48" s="90"/>
      <c r="D48" s="133">
        <v>0</v>
      </c>
      <c r="E48" s="133">
        <v>0</v>
      </c>
      <c r="F48" s="134">
        <v>0</v>
      </c>
      <c r="G48" s="133">
        <v>0</v>
      </c>
      <c r="H48" s="133">
        <v>0</v>
      </c>
      <c r="I48" s="134">
        <v>0</v>
      </c>
      <c r="J48" s="133">
        <v>0</v>
      </c>
      <c r="K48" s="133">
        <v>0</v>
      </c>
      <c r="L48" s="134">
        <v>0</v>
      </c>
      <c r="M48" s="133">
        <v>0</v>
      </c>
      <c r="N48" s="133">
        <v>0</v>
      </c>
      <c r="O48" s="134">
        <v>0</v>
      </c>
      <c r="P48" s="133">
        <v>0</v>
      </c>
      <c r="Q48" s="133">
        <v>0</v>
      </c>
      <c r="R48" s="134">
        <v>0</v>
      </c>
      <c r="U48" s="222"/>
    </row>
    <row r="49" spans="1:21" ht="14.25">
      <c r="A49" s="89">
        <v>41</v>
      </c>
      <c r="B49" s="138" t="s">
        <v>28</v>
      </c>
      <c r="C49" s="90"/>
      <c r="D49" s="133">
        <v>0</v>
      </c>
      <c r="E49" s="133">
        <v>0</v>
      </c>
      <c r="F49" s="134">
        <v>0</v>
      </c>
      <c r="G49" s="133">
        <v>0</v>
      </c>
      <c r="H49" s="133">
        <v>0</v>
      </c>
      <c r="I49" s="134">
        <v>0</v>
      </c>
      <c r="J49" s="133">
        <v>0</v>
      </c>
      <c r="K49" s="133">
        <v>0</v>
      </c>
      <c r="L49" s="134">
        <v>0</v>
      </c>
      <c r="M49" s="133">
        <v>0</v>
      </c>
      <c r="N49" s="133">
        <v>0</v>
      </c>
      <c r="O49" s="134">
        <v>0</v>
      </c>
      <c r="P49" s="133">
        <v>0</v>
      </c>
      <c r="Q49" s="133">
        <v>0</v>
      </c>
      <c r="R49" s="134">
        <v>0</v>
      </c>
      <c r="U49" s="222"/>
    </row>
    <row r="50" spans="1:21" ht="14.25">
      <c r="A50" s="89">
        <v>42</v>
      </c>
      <c r="B50" s="138" t="s">
        <v>29</v>
      </c>
      <c r="C50" s="90"/>
      <c r="D50" s="133">
        <v>0</v>
      </c>
      <c r="E50" s="133">
        <v>0</v>
      </c>
      <c r="F50" s="134">
        <v>0</v>
      </c>
      <c r="G50" s="133">
        <v>0</v>
      </c>
      <c r="H50" s="133">
        <v>0</v>
      </c>
      <c r="I50" s="134">
        <v>0</v>
      </c>
      <c r="J50" s="133">
        <v>0</v>
      </c>
      <c r="K50" s="133">
        <v>0</v>
      </c>
      <c r="L50" s="134">
        <v>0</v>
      </c>
      <c r="M50" s="133">
        <v>0</v>
      </c>
      <c r="N50" s="133">
        <v>0</v>
      </c>
      <c r="O50" s="134">
        <v>0</v>
      </c>
      <c r="P50" s="133">
        <v>0</v>
      </c>
      <c r="Q50" s="133">
        <v>0</v>
      </c>
      <c r="R50" s="134">
        <v>0</v>
      </c>
      <c r="U50" s="222"/>
    </row>
    <row r="51" spans="1:21" ht="14.25">
      <c r="A51" s="89">
        <v>43</v>
      </c>
      <c r="B51" s="138" t="s">
        <v>30</v>
      </c>
      <c r="C51" s="90"/>
      <c r="D51" s="133">
        <v>633</v>
      </c>
      <c r="E51" s="133">
        <v>0</v>
      </c>
      <c r="F51" s="134">
        <v>18091083.05</v>
      </c>
      <c r="G51" s="133">
        <v>169</v>
      </c>
      <c r="H51" s="133">
        <v>0</v>
      </c>
      <c r="I51" s="134">
        <v>4991522.37</v>
      </c>
      <c r="J51" s="133">
        <v>152</v>
      </c>
      <c r="K51" s="133">
        <v>0</v>
      </c>
      <c r="L51" s="134">
        <v>4551983.39</v>
      </c>
      <c r="M51" s="133">
        <v>152</v>
      </c>
      <c r="N51" s="133">
        <v>0</v>
      </c>
      <c r="O51" s="134">
        <v>4250475.57</v>
      </c>
      <c r="P51" s="133">
        <v>160</v>
      </c>
      <c r="Q51" s="133">
        <v>0</v>
      </c>
      <c r="R51" s="134">
        <v>4297101.72</v>
      </c>
      <c r="U51" s="222"/>
    </row>
    <row r="52" spans="1:21" ht="14.25">
      <c r="A52" s="89">
        <v>44</v>
      </c>
      <c r="B52" s="138" t="s">
        <v>31</v>
      </c>
      <c r="C52" s="90"/>
      <c r="D52" s="133">
        <v>5537</v>
      </c>
      <c r="E52" s="133">
        <v>0</v>
      </c>
      <c r="F52" s="134">
        <v>166087253.92</v>
      </c>
      <c r="G52" s="133">
        <v>1405</v>
      </c>
      <c r="H52" s="133">
        <v>0</v>
      </c>
      <c r="I52" s="134">
        <v>43019891.82</v>
      </c>
      <c r="J52" s="133">
        <v>1377</v>
      </c>
      <c r="K52" s="133">
        <v>0</v>
      </c>
      <c r="L52" s="134">
        <v>41022454.03</v>
      </c>
      <c r="M52" s="133">
        <v>1377</v>
      </c>
      <c r="N52" s="133">
        <v>0</v>
      </c>
      <c r="O52" s="134">
        <v>41022454.03</v>
      </c>
      <c r="P52" s="133">
        <v>1378</v>
      </c>
      <c r="Q52" s="133">
        <v>0</v>
      </c>
      <c r="R52" s="134">
        <v>41022454.04</v>
      </c>
      <c r="U52" s="222"/>
    </row>
    <row r="53" spans="1:21" ht="14.25">
      <c r="A53" s="89">
        <v>45</v>
      </c>
      <c r="B53" s="138" t="s">
        <v>146</v>
      </c>
      <c r="C53" s="90"/>
      <c r="D53" s="133">
        <v>0</v>
      </c>
      <c r="E53" s="133">
        <v>0</v>
      </c>
      <c r="F53" s="134">
        <v>0</v>
      </c>
      <c r="G53" s="133">
        <v>0</v>
      </c>
      <c r="H53" s="133">
        <v>0</v>
      </c>
      <c r="I53" s="134">
        <v>0</v>
      </c>
      <c r="J53" s="133">
        <v>0</v>
      </c>
      <c r="K53" s="133">
        <v>0</v>
      </c>
      <c r="L53" s="134">
        <v>0</v>
      </c>
      <c r="M53" s="133">
        <v>0</v>
      </c>
      <c r="N53" s="133">
        <v>0</v>
      </c>
      <c r="O53" s="134">
        <v>0</v>
      </c>
      <c r="P53" s="133">
        <v>0</v>
      </c>
      <c r="Q53" s="133">
        <v>0</v>
      </c>
      <c r="R53" s="134">
        <v>0</v>
      </c>
      <c r="U53" s="222"/>
    </row>
    <row r="54" spans="1:21" ht="14.25">
      <c r="A54" s="89">
        <v>46</v>
      </c>
      <c r="B54" s="138" t="s">
        <v>147</v>
      </c>
      <c r="C54" s="90"/>
      <c r="D54" s="133">
        <v>625</v>
      </c>
      <c r="E54" s="133">
        <v>0</v>
      </c>
      <c r="F54" s="134">
        <v>14328217.92</v>
      </c>
      <c r="G54" s="133">
        <v>133</v>
      </c>
      <c r="H54" s="133">
        <v>0</v>
      </c>
      <c r="I54" s="134">
        <v>2840410.9</v>
      </c>
      <c r="J54" s="133">
        <v>172</v>
      </c>
      <c r="K54" s="133">
        <v>0</v>
      </c>
      <c r="L54" s="134">
        <v>4061858.23</v>
      </c>
      <c r="M54" s="133">
        <v>157</v>
      </c>
      <c r="N54" s="133">
        <v>0</v>
      </c>
      <c r="O54" s="134">
        <v>3690546.07</v>
      </c>
      <c r="P54" s="133">
        <v>163</v>
      </c>
      <c r="Q54" s="133">
        <v>0</v>
      </c>
      <c r="R54" s="134">
        <v>3735402.72</v>
      </c>
      <c r="U54" s="222"/>
    </row>
    <row r="55" spans="1:21" ht="14.25">
      <c r="A55" s="89">
        <v>47</v>
      </c>
      <c r="B55" s="138" t="s">
        <v>32</v>
      </c>
      <c r="C55" s="90"/>
      <c r="D55" s="133">
        <v>0</v>
      </c>
      <c r="E55" s="133">
        <v>0</v>
      </c>
      <c r="F55" s="134">
        <v>0</v>
      </c>
      <c r="G55" s="133">
        <v>0</v>
      </c>
      <c r="H55" s="133">
        <v>0</v>
      </c>
      <c r="I55" s="134">
        <v>0</v>
      </c>
      <c r="J55" s="133">
        <v>0</v>
      </c>
      <c r="K55" s="133">
        <v>0</v>
      </c>
      <c r="L55" s="134">
        <v>0</v>
      </c>
      <c r="M55" s="133">
        <v>0</v>
      </c>
      <c r="N55" s="133">
        <v>0</v>
      </c>
      <c r="O55" s="134">
        <v>0</v>
      </c>
      <c r="P55" s="133">
        <v>0</v>
      </c>
      <c r="Q55" s="133">
        <v>0</v>
      </c>
      <c r="R55" s="134">
        <v>0</v>
      </c>
      <c r="U55" s="222"/>
    </row>
    <row r="56" spans="1:21" ht="14.25">
      <c r="A56" s="89">
        <v>48</v>
      </c>
      <c r="B56" s="138" t="s">
        <v>100</v>
      </c>
      <c r="C56" s="90"/>
      <c r="D56" s="133">
        <v>0</v>
      </c>
      <c r="E56" s="133">
        <v>0</v>
      </c>
      <c r="F56" s="134">
        <v>0</v>
      </c>
      <c r="G56" s="133">
        <v>0</v>
      </c>
      <c r="H56" s="133">
        <v>0</v>
      </c>
      <c r="I56" s="134">
        <v>0</v>
      </c>
      <c r="J56" s="133">
        <v>0</v>
      </c>
      <c r="K56" s="133">
        <v>0</v>
      </c>
      <c r="L56" s="134">
        <v>0</v>
      </c>
      <c r="M56" s="133">
        <v>0</v>
      </c>
      <c r="N56" s="133">
        <v>0</v>
      </c>
      <c r="O56" s="134">
        <v>0</v>
      </c>
      <c r="P56" s="133">
        <v>0</v>
      </c>
      <c r="Q56" s="133">
        <v>0</v>
      </c>
      <c r="R56" s="134">
        <v>0</v>
      </c>
      <c r="U56" s="222"/>
    </row>
    <row r="57" spans="1:21" ht="14.25">
      <c r="A57" s="89">
        <v>49</v>
      </c>
      <c r="B57" s="138" t="s">
        <v>149</v>
      </c>
      <c r="C57" s="90"/>
      <c r="D57" s="133">
        <v>0</v>
      </c>
      <c r="E57" s="133">
        <v>0</v>
      </c>
      <c r="F57" s="134">
        <v>0</v>
      </c>
      <c r="G57" s="133">
        <v>0</v>
      </c>
      <c r="H57" s="133">
        <v>0</v>
      </c>
      <c r="I57" s="134">
        <v>0</v>
      </c>
      <c r="J57" s="133">
        <v>0</v>
      </c>
      <c r="K57" s="133">
        <v>0</v>
      </c>
      <c r="L57" s="134">
        <v>0</v>
      </c>
      <c r="M57" s="133">
        <v>0</v>
      </c>
      <c r="N57" s="133">
        <v>0</v>
      </c>
      <c r="O57" s="134">
        <v>0</v>
      </c>
      <c r="P57" s="133">
        <v>0</v>
      </c>
      <c r="Q57" s="133">
        <v>0</v>
      </c>
      <c r="R57" s="134">
        <v>0</v>
      </c>
      <c r="U57" s="222"/>
    </row>
    <row r="58" spans="1:21" ht="14.25">
      <c r="A58" s="89">
        <v>50</v>
      </c>
      <c r="B58" s="138" t="s">
        <v>148</v>
      </c>
      <c r="C58" s="90"/>
      <c r="D58" s="133">
        <v>0</v>
      </c>
      <c r="E58" s="133">
        <v>0</v>
      </c>
      <c r="F58" s="134">
        <v>0</v>
      </c>
      <c r="G58" s="133">
        <v>0</v>
      </c>
      <c r="H58" s="133">
        <v>0</v>
      </c>
      <c r="I58" s="134">
        <v>0</v>
      </c>
      <c r="J58" s="133">
        <v>0</v>
      </c>
      <c r="K58" s="133">
        <v>0</v>
      </c>
      <c r="L58" s="134">
        <v>0</v>
      </c>
      <c r="M58" s="133">
        <v>0</v>
      </c>
      <c r="N58" s="133">
        <v>0</v>
      </c>
      <c r="O58" s="134">
        <v>0</v>
      </c>
      <c r="P58" s="133">
        <v>0</v>
      </c>
      <c r="Q58" s="133">
        <v>0</v>
      </c>
      <c r="R58" s="134">
        <v>0</v>
      </c>
      <c r="U58" s="222"/>
    </row>
    <row r="59" spans="1:21" ht="14.25">
      <c r="A59" s="89">
        <v>51</v>
      </c>
      <c r="B59" s="138" t="s">
        <v>101</v>
      </c>
      <c r="C59" s="90"/>
      <c r="D59" s="133">
        <v>0</v>
      </c>
      <c r="E59" s="133">
        <v>0</v>
      </c>
      <c r="F59" s="134">
        <v>0</v>
      </c>
      <c r="G59" s="133">
        <v>0</v>
      </c>
      <c r="H59" s="133">
        <v>0</v>
      </c>
      <c r="I59" s="134">
        <v>0</v>
      </c>
      <c r="J59" s="133">
        <v>0</v>
      </c>
      <c r="K59" s="133">
        <v>0</v>
      </c>
      <c r="L59" s="134">
        <v>0</v>
      </c>
      <c r="M59" s="133">
        <v>0</v>
      </c>
      <c r="N59" s="133">
        <v>0</v>
      </c>
      <c r="O59" s="134">
        <v>0</v>
      </c>
      <c r="P59" s="133">
        <v>0</v>
      </c>
      <c r="Q59" s="133">
        <v>0</v>
      </c>
      <c r="R59" s="134">
        <v>0</v>
      </c>
      <c r="U59" s="222"/>
    </row>
    <row r="60" spans="1:21" ht="14.25">
      <c r="A60" s="89">
        <v>52</v>
      </c>
      <c r="B60" s="138" t="s">
        <v>33</v>
      </c>
      <c r="C60" s="90"/>
      <c r="D60" s="133">
        <v>0</v>
      </c>
      <c r="E60" s="133">
        <v>0</v>
      </c>
      <c r="F60" s="134">
        <v>0</v>
      </c>
      <c r="G60" s="133">
        <v>0</v>
      </c>
      <c r="H60" s="133">
        <v>0</v>
      </c>
      <c r="I60" s="134">
        <v>0</v>
      </c>
      <c r="J60" s="133">
        <v>0</v>
      </c>
      <c r="K60" s="133">
        <v>0</v>
      </c>
      <c r="L60" s="134">
        <v>0</v>
      </c>
      <c r="M60" s="133">
        <v>0</v>
      </c>
      <c r="N60" s="133">
        <v>0</v>
      </c>
      <c r="O60" s="134">
        <v>0</v>
      </c>
      <c r="P60" s="133">
        <v>0</v>
      </c>
      <c r="Q60" s="133">
        <v>0</v>
      </c>
      <c r="R60" s="134">
        <v>0</v>
      </c>
      <c r="U60" s="222"/>
    </row>
    <row r="61" spans="1:21" ht="14.25">
      <c r="A61" s="89">
        <v>53</v>
      </c>
      <c r="B61" s="138" t="s">
        <v>34</v>
      </c>
      <c r="C61" s="90"/>
      <c r="D61" s="133">
        <v>0</v>
      </c>
      <c r="E61" s="133">
        <v>0</v>
      </c>
      <c r="F61" s="134">
        <v>0</v>
      </c>
      <c r="G61" s="133">
        <v>0</v>
      </c>
      <c r="H61" s="133">
        <v>0</v>
      </c>
      <c r="I61" s="134">
        <v>0</v>
      </c>
      <c r="J61" s="133">
        <v>0</v>
      </c>
      <c r="K61" s="133">
        <v>0</v>
      </c>
      <c r="L61" s="134">
        <v>0</v>
      </c>
      <c r="M61" s="133">
        <v>0</v>
      </c>
      <c r="N61" s="133">
        <v>0</v>
      </c>
      <c r="O61" s="134">
        <v>0</v>
      </c>
      <c r="P61" s="133">
        <v>0</v>
      </c>
      <c r="Q61" s="133">
        <v>0</v>
      </c>
      <c r="R61" s="134">
        <v>0</v>
      </c>
      <c r="U61" s="222"/>
    </row>
    <row r="62" spans="1:21" ht="14.25">
      <c r="A62" s="89">
        <v>54</v>
      </c>
      <c r="B62" s="138" t="s">
        <v>61</v>
      </c>
      <c r="C62" s="90"/>
      <c r="D62" s="133">
        <v>0</v>
      </c>
      <c r="E62" s="133">
        <v>0</v>
      </c>
      <c r="F62" s="134">
        <v>0</v>
      </c>
      <c r="G62" s="133">
        <v>0</v>
      </c>
      <c r="H62" s="133">
        <v>0</v>
      </c>
      <c r="I62" s="134">
        <v>0</v>
      </c>
      <c r="J62" s="133">
        <v>0</v>
      </c>
      <c r="K62" s="133">
        <v>0</v>
      </c>
      <c r="L62" s="134">
        <v>0</v>
      </c>
      <c r="M62" s="133">
        <v>0</v>
      </c>
      <c r="N62" s="133">
        <v>0</v>
      </c>
      <c r="O62" s="134">
        <v>0</v>
      </c>
      <c r="P62" s="133">
        <v>0</v>
      </c>
      <c r="Q62" s="133">
        <v>0</v>
      </c>
      <c r="R62" s="134">
        <v>0</v>
      </c>
      <c r="U62" s="222"/>
    </row>
    <row r="63" spans="1:21" ht="14.25">
      <c r="A63" s="89">
        <v>55</v>
      </c>
      <c r="B63" s="138" t="s">
        <v>102</v>
      </c>
      <c r="C63" s="90"/>
      <c r="D63" s="133">
        <v>0</v>
      </c>
      <c r="E63" s="133">
        <v>0</v>
      </c>
      <c r="F63" s="134">
        <v>0</v>
      </c>
      <c r="G63" s="133">
        <v>0</v>
      </c>
      <c r="H63" s="133">
        <v>0</v>
      </c>
      <c r="I63" s="134">
        <v>0</v>
      </c>
      <c r="J63" s="133">
        <v>0</v>
      </c>
      <c r="K63" s="133">
        <v>0</v>
      </c>
      <c r="L63" s="134">
        <v>0</v>
      </c>
      <c r="M63" s="133">
        <v>0</v>
      </c>
      <c r="N63" s="133">
        <v>0</v>
      </c>
      <c r="O63" s="134">
        <v>0</v>
      </c>
      <c r="P63" s="133">
        <v>0</v>
      </c>
      <c r="Q63" s="133">
        <v>0</v>
      </c>
      <c r="R63" s="134">
        <v>0</v>
      </c>
      <c r="U63" s="222"/>
    </row>
    <row r="64" spans="1:21" ht="14.25">
      <c r="A64" s="89">
        <v>56</v>
      </c>
      <c r="B64" s="138" t="s">
        <v>103</v>
      </c>
      <c r="C64" s="90"/>
      <c r="D64" s="133">
        <v>0</v>
      </c>
      <c r="E64" s="133">
        <v>0</v>
      </c>
      <c r="F64" s="134">
        <v>0</v>
      </c>
      <c r="G64" s="133">
        <v>0</v>
      </c>
      <c r="H64" s="133">
        <v>0</v>
      </c>
      <c r="I64" s="134">
        <v>0</v>
      </c>
      <c r="J64" s="133">
        <v>0</v>
      </c>
      <c r="K64" s="133">
        <v>0</v>
      </c>
      <c r="L64" s="134">
        <v>0</v>
      </c>
      <c r="M64" s="133">
        <v>0</v>
      </c>
      <c r="N64" s="133">
        <v>0</v>
      </c>
      <c r="O64" s="134">
        <v>0</v>
      </c>
      <c r="P64" s="133">
        <v>0</v>
      </c>
      <c r="Q64" s="133">
        <v>0</v>
      </c>
      <c r="R64" s="134">
        <v>0</v>
      </c>
      <c r="U64" s="222"/>
    </row>
    <row r="65" spans="1:21" ht="14.25">
      <c r="A65" s="89">
        <v>57</v>
      </c>
      <c r="B65" s="138" t="s">
        <v>150</v>
      </c>
      <c r="C65" s="90"/>
      <c r="D65" s="133">
        <v>0</v>
      </c>
      <c r="E65" s="133">
        <v>0</v>
      </c>
      <c r="F65" s="134">
        <v>0</v>
      </c>
      <c r="G65" s="133">
        <v>0</v>
      </c>
      <c r="H65" s="133">
        <v>0</v>
      </c>
      <c r="I65" s="134">
        <v>0</v>
      </c>
      <c r="J65" s="133">
        <v>0</v>
      </c>
      <c r="K65" s="133">
        <v>0</v>
      </c>
      <c r="L65" s="134">
        <v>0</v>
      </c>
      <c r="M65" s="133">
        <v>0</v>
      </c>
      <c r="N65" s="133">
        <v>0</v>
      </c>
      <c r="O65" s="134">
        <v>0</v>
      </c>
      <c r="P65" s="133">
        <v>0</v>
      </c>
      <c r="Q65" s="133">
        <v>0</v>
      </c>
      <c r="R65" s="134">
        <v>0</v>
      </c>
      <c r="U65" s="222"/>
    </row>
    <row r="66" spans="1:21" ht="14.25">
      <c r="A66" s="89">
        <v>58</v>
      </c>
      <c r="B66" s="138" t="s">
        <v>104</v>
      </c>
      <c r="C66" s="90"/>
      <c r="D66" s="133">
        <v>0</v>
      </c>
      <c r="E66" s="133">
        <v>0</v>
      </c>
      <c r="F66" s="134">
        <v>0</v>
      </c>
      <c r="G66" s="133">
        <v>0</v>
      </c>
      <c r="H66" s="133">
        <v>0</v>
      </c>
      <c r="I66" s="134">
        <v>0</v>
      </c>
      <c r="J66" s="133">
        <v>0</v>
      </c>
      <c r="K66" s="133">
        <v>0</v>
      </c>
      <c r="L66" s="134">
        <v>0</v>
      </c>
      <c r="M66" s="133">
        <v>0</v>
      </c>
      <c r="N66" s="133">
        <v>0</v>
      </c>
      <c r="O66" s="134">
        <v>0</v>
      </c>
      <c r="P66" s="133">
        <v>0</v>
      </c>
      <c r="Q66" s="133">
        <v>0</v>
      </c>
      <c r="R66" s="134">
        <v>0</v>
      </c>
      <c r="U66" s="222"/>
    </row>
    <row r="67" spans="1:21" ht="14.25">
      <c r="A67" s="89">
        <v>59</v>
      </c>
      <c r="B67" s="138" t="s">
        <v>105</v>
      </c>
      <c r="C67" s="90"/>
      <c r="D67" s="133">
        <v>0</v>
      </c>
      <c r="E67" s="133">
        <v>0</v>
      </c>
      <c r="F67" s="134">
        <v>0</v>
      </c>
      <c r="G67" s="133">
        <v>0</v>
      </c>
      <c r="H67" s="133">
        <v>0</v>
      </c>
      <c r="I67" s="134">
        <v>0</v>
      </c>
      <c r="J67" s="133">
        <v>0</v>
      </c>
      <c r="K67" s="133">
        <v>0</v>
      </c>
      <c r="L67" s="134">
        <v>0</v>
      </c>
      <c r="M67" s="133">
        <v>0</v>
      </c>
      <c r="N67" s="133">
        <v>0</v>
      </c>
      <c r="O67" s="134">
        <v>0</v>
      </c>
      <c r="P67" s="133">
        <v>0</v>
      </c>
      <c r="Q67" s="133">
        <v>0</v>
      </c>
      <c r="R67" s="134">
        <v>0</v>
      </c>
      <c r="U67" s="222"/>
    </row>
    <row r="68" spans="1:21" ht="14.25">
      <c r="A68" s="89">
        <v>60</v>
      </c>
      <c r="B68" s="138" t="s">
        <v>106</v>
      </c>
      <c r="C68" s="90"/>
      <c r="D68" s="133">
        <v>0</v>
      </c>
      <c r="E68" s="133">
        <v>0</v>
      </c>
      <c r="F68" s="134">
        <v>0</v>
      </c>
      <c r="G68" s="133">
        <v>0</v>
      </c>
      <c r="H68" s="133">
        <v>0</v>
      </c>
      <c r="I68" s="134">
        <v>0</v>
      </c>
      <c r="J68" s="133">
        <v>0</v>
      </c>
      <c r="K68" s="133">
        <v>0</v>
      </c>
      <c r="L68" s="134">
        <v>0</v>
      </c>
      <c r="M68" s="133">
        <v>0</v>
      </c>
      <c r="N68" s="133">
        <v>0</v>
      </c>
      <c r="O68" s="134">
        <v>0</v>
      </c>
      <c r="P68" s="133">
        <v>0</v>
      </c>
      <c r="Q68" s="133">
        <v>0</v>
      </c>
      <c r="R68" s="134">
        <v>0</v>
      </c>
      <c r="U68" s="222"/>
    </row>
    <row r="69" spans="1:21" ht="14.25">
      <c r="A69" s="89">
        <v>61</v>
      </c>
      <c r="B69" s="138" t="s">
        <v>107</v>
      </c>
      <c r="C69" s="90"/>
      <c r="D69" s="133">
        <v>20</v>
      </c>
      <c r="E69" s="133">
        <v>0</v>
      </c>
      <c r="F69" s="134">
        <v>718688.84</v>
      </c>
      <c r="G69" s="133">
        <v>10</v>
      </c>
      <c r="H69" s="133">
        <v>0</v>
      </c>
      <c r="I69" s="134">
        <v>180573.45</v>
      </c>
      <c r="J69" s="133">
        <v>3</v>
      </c>
      <c r="K69" s="133">
        <v>0</v>
      </c>
      <c r="L69" s="134">
        <v>176001.09</v>
      </c>
      <c r="M69" s="133">
        <v>3</v>
      </c>
      <c r="N69" s="133">
        <v>0</v>
      </c>
      <c r="O69" s="134">
        <v>176001.09</v>
      </c>
      <c r="P69" s="133">
        <v>4</v>
      </c>
      <c r="Q69" s="133">
        <v>0</v>
      </c>
      <c r="R69" s="134">
        <v>186113.21</v>
      </c>
      <c r="U69" s="222"/>
    </row>
    <row r="70" spans="1:21" ht="14.25">
      <c r="A70" s="89">
        <v>62</v>
      </c>
      <c r="B70" s="138" t="s">
        <v>108</v>
      </c>
      <c r="C70" s="90"/>
      <c r="D70" s="133">
        <v>0</v>
      </c>
      <c r="E70" s="133">
        <v>0</v>
      </c>
      <c r="F70" s="134">
        <v>0</v>
      </c>
      <c r="G70" s="133">
        <v>0</v>
      </c>
      <c r="H70" s="133">
        <v>0</v>
      </c>
      <c r="I70" s="134">
        <v>0</v>
      </c>
      <c r="J70" s="133">
        <v>0</v>
      </c>
      <c r="K70" s="133">
        <v>0</v>
      </c>
      <c r="L70" s="134">
        <v>0</v>
      </c>
      <c r="M70" s="133">
        <v>0</v>
      </c>
      <c r="N70" s="133">
        <v>0</v>
      </c>
      <c r="O70" s="134">
        <v>0</v>
      </c>
      <c r="P70" s="133">
        <v>0</v>
      </c>
      <c r="Q70" s="133">
        <v>0</v>
      </c>
      <c r="R70" s="134">
        <v>0</v>
      </c>
      <c r="U70" s="222"/>
    </row>
    <row r="71" spans="1:21" s="109" customFormat="1" ht="14.25">
      <c r="A71" s="89">
        <v>63</v>
      </c>
      <c r="B71" s="138" t="s">
        <v>109</v>
      </c>
      <c r="C71" s="128">
        <v>1</v>
      </c>
      <c r="D71" s="133">
        <v>0</v>
      </c>
      <c r="E71" s="133">
        <v>0</v>
      </c>
      <c r="F71" s="134">
        <v>0</v>
      </c>
      <c r="G71" s="133">
        <v>0</v>
      </c>
      <c r="H71" s="133">
        <v>0</v>
      </c>
      <c r="I71" s="134">
        <v>0</v>
      </c>
      <c r="J71" s="133">
        <v>0</v>
      </c>
      <c r="K71" s="133">
        <v>0</v>
      </c>
      <c r="L71" s="134">
        <v>0</v>
      </c>
      <c r="M71" s="133">
        <v>0</v>
      </c>
      <c r="N71" s="133">
        <v>0</v>
      </c>
      <c r="O71" s="134">
        <v>0</v>
      </c>
      <c r="P71" s="133">
        <v>0</v>
      </c>
      <c r="Q71" s="133">
        <v>0</v>
      </c>
      <c r="R71" s="134">
        <v>0</v>
      </c>
      <c r="S71" s="231"/>
      <c r="T71" s="230"/>
      <c r="U71" s="222"/>
    </row>
    <row r="72" spans="1:24" s="109" customFormat="1" ht="15" customHeight="1">
      <c r="A72" s="89">
        <v>64</v>
      </c>
      <c r="B72" s="138" t="s">
        <v>110</v>
      </c>
      <c r="C72" s="128">
        <v>0</v>
      </c>
      <c r="D72" s="133">
        <v>0</v>
      </c>
      <c r="E72" s="133">
        <v>0</v>
      </c>
      <c r="F72" s="134">
        <v>0</v>
      </c>
      <c r="G72" s="133">
        <v>0</v>
      </c>
      <c r="H72" s="133">
        <v>0</v>
      </c>
      <c r="I72" s="134">
        <v>0</v>
      </c>
      <c r="J72" s="133">
        <v>0</v>
      </c>
      <c r="K72" s="133">
        <v>0</v>
      </c>
      <c r="L72" s="134">
        <v>0</v>
      </c>
      <c r="M72" s="133">
        <v>0</v>
      </c>
      <c r="N72" s="133">
        <v>0</v>
      </c>
      <c r="O72" s="134">
        <v>0</v>
      </c>
      <c r="P72" s="133">
        <v>0</v>
      </c>
      <c r="Q72" s="133">
        <v>0</v>
      </c>
      <c r="R72" s="134">
        <v>0</v>
      </c>
      <c r="S72" s="231"/>
      <c r="T72" s="230"/>
      <c r="U72" s="222"/>
      <c r="V72" s="167"/>
      <c r="W72" s="167"/>
      <c r="X72" s="157"/>
    </row>
    <row r="73" spans="1:24" s="109" customFormat="1" ht="15" customHeight="1">
      <c r="A73" s="89">
        <v>65</v>
      </c>
      <c r="B73" s="138" t="s">
        <v>111</v>
      </c>
      <c r="C73" s="128">
        <v>0</v>
      </c>
      <c r="D73" s="133">
        <v>0</v>
      </c>
      <c r="E73" s="133">
        <v>0</v>
      </c>
      <c r="F73" s="134">
        <v>0</v>
      </c>
      <c r="G73" s="133">
        <v>0</v>
      </c>
      <c r="H73" s="133">
        <v>0</v>
      </c>
      <c r="I73" s="134">
        <v>0</v>
      </c>
      <c r="J73" s="133">
        <v>0</v>
      </c>
      <c r="K73" s="133">
        <v>0</v>
      </c>
      <c r="L73" s="134">
        <v>0</v>
      </c>
      <c r="M73" s="133">
        <v>0</v>
      </c>
      <c r="N73" s="133">
        <v>0</v>
      </c>
      <c r="O73" s="134">
        <v>0</v>
      </c>
      <c r="P73" s="133">
        <v>0</v>
      </c>
      <c r="Q73" s="133">
        <v>0</v>
      </c>
      <c r="R73" s="134">
        <v>0</v>
      </c>
      <c r="S73" s="231"/>
      <c r="T73" s="230"/>
      <c r="U73" s="222"/>
      <c r="V73" s="167"/>
      <c r="W73" s="167"/>
      <c r="X73" s="157"/>
    </row>
    <row r="74" spans="1:24" s="109" customFormat="1" ht="14.25">
      <c r="A74" s="89">
        <v>66</v>
      </c>
      <c r="B74" s="138" t="s">
        <v>112</v>
      </c>
      <c r="C74" s="95">
        <v>0</v>
      </c>
      <c r="D74" s="133">
        <v>0</v>
      </c>
      <c r="E74" s="133">
        <v>0</v>
      </c>
      <c r="F74" s="134">
        <v>0</v>
      </c>
      <c r="G74" s="133">
        <v>0</v>
      </c>
      <c r="H74" s="133">
        <v>0</v>
      </c>
      <c r="I74" s="134">
        <v>0</v>
      </c>
      <c r="J74" s="133">
        <v>0</v>
      </c>
      <c r="K74" s="133">
        <v>0</v>
      </c>
      <c r="L74" s="134">
        <v>0</v>
      </c>
      <c r="M74" s="133">
        <v>0</v>
      </c>
      <c r="N74" s="133">
        <v>0</v>
      </c>
      <c r="O74" s="134">
        <v>0</v>
      </c>
      <c r="P74" s="133">
        <v>0</v>
      </c>
      <c r="Q74" s="133">
        <v>0</v>
      </c>
      <c r="R74" s="134">
        <v>0</v>
      </c>
      <c r="S74" s="231"/>
      <c r="T74" s="230"/>
      <c r="U74" s="222"/>
      <c r="V74" s="167"/>
      <c r="W74" s="167"/>
      <c r="X74" s="157"/>
    </row>
    <row r="75" spans="1:20" ht="14.25">
      <c r="A75" s="89">
        <v>67</v>
      </c>
      <c r="B75" s="138" t="s">
        <v>113</v>
      </c>
      <c r="C75" s="207"/>
      <c r="D75" s="133">
        <v>0</v>
      </c>
      <c r="E75" s="133">
        <v>0</v>
      </c>
      <c r="F75" s="134">
        <v>0</v>
      </c>
      <c r="G75" s="133">
        <v>0</v>
      </c>
      <c r="H75" s="133">
        <v>0</v>
      </c>
      <c r="I75" s="134">
        <v>0</v>
      </c>
      <c r="J75" s="133">
        <v>0</v>
      </c>
      <c r="K75" s="133">
        <v>0</v>
      </c>
      <c r="L75" s="134">
        <v>0</v>
      </c>
      <c r="M75" s="133">
        <v>0</v>
      </c>
      <c r="N75" s="133">
        <v>0</v>
      </c>
      <c r="O75" s="134">
        <v>0</v>
      </c>
      <c r="P75" s="133">
        <v>0</v>
      </c>
      <c r="Q75" s="133">
        <v>0</v>
      </c>
      <c r="R75" s="134">
        <v>0</v>
      </c>
      <c r="S75" s="231"/>
      <c r="T75" s="230"/>
    </row>
    <row r="76" spans="1:20" ht="14.25">
      <c r="A76" s="89">
        <v>68</v>
      </c>
      <c r="B76" s="138" t="s">
        <v>114</v>
      </c>
      <c r="C76" s="207"/>
      <c r="D76" s="133">
        <v>0</v>
      </c>
      <c r="E76" s="133">
        <v>0</v>
      </c>
      <c r="F76" s="134">
        <v>0</v>
      </c>
      <c r="G76" s="133">
        <v>0</v>
      </c>
      <c r="H76" s="133">
        <v>0</v>
      </c>
      <c r="I76" s="134">
        <v>0</v>
      </c>
      <c r="J76" s="133">
        <v>0</v>
      </c>
      <c r="K76" s="133">
        <v>0</v>
      </c>
      <c r="L76" s="134">
        <v>0</v>
      </c>
      <c r="M76" s="133">
        <v>0</v>
      </c>
      <c r="N76" s="133">
        <v>0</v>
      </c>
      <c r="O76" s="134">
        <v>0</v>
      </c>
      <c r="P76" s="133">
        <v>0</v>
      </c>
      <c r="Q76" s="133">
        <v>0</v>
      </c>
      <c r="R76" s="134">
        <v>0</v>
      </c>
      <c r="S76" s="231"/>
      <c r="T76" s="230"/>
    </row>
    <row r="77" spans="1:20" ht="14.25">
      <c r="A77" s="89">
        <v>69</v>
      </c>
      <c r="B77" s="138" t="s">
        <v>115</v>
      </c>
      <c r="C77" s="207"/>
      <c r="D77" s="133">
        <v>0</v>
      </c>
      <c r="E77" s="133">
        <v>0</v>
      </c>
      <c r="F77" s="134">
        <v>0</v>
      </c>
      <c r="G77" s="133">
        <v>0</v>
      </c>
      <c r="H77" s="133">
        <v>0</v>
      </c>
      <c r="I77" s="134">
        <v>0</v>
      </c>
      <c r="J77" s="133">
        <v>0</v>
      </c>
      <c r="K77" s="133">
        <v>0</v>
      </c>
      <c r="L77" s="134">
        <v>0</v>
      </c>
      <c r="M77" s="133">
        <v>0</v>
      </c>
      <c r="N77" s="133">
        <v>0</v>
      </c>
      <c r="O77" s="134">
        <v>0</v>
      </c>
      <c r="P77" s="133">
        <v>0</v>
      </c>
      <c r="Q77" s="133">
        <v>0</v>
      </c>
      <c r="R77" s="134">
        <v>0</v>
      </c>
      <c r="S77" s="231"/>
      <c r="T77" s="230"/>
    </row>
    <row r="78" spans="1:20" ht="14.25">
      <c r="A78" s="89">
        <v>70</v>
      </c>
      <c r="B78" s="138" t="s">
        <v>116</v>
      </c>
      <c r="C78" s="207"/>
      <c r="D78" s="133">
        <v>0</v>
      </c>
      <c r="E78" s="133">
        <v>0</v>
      </c>
      <c r="F78" s="134">
        <v>0</v>
      </c>
      <c r="G78" s="133">
        <v>0</v>
      </c>
      <c r="H78" s="133">
        <v>0</v>
      </c>
      <c r="I78" s="134">
        <v>0</v>
      </c>
      <c r="J78" s="133">
        <v>0</v>
      </c>
      <c r="K78" s="133">
        <v>0</v>
      </c>
      <c r="L78" s="134">
        <v>0</v>
      </c>
      <c r="M78" s="133">
        <v>0</v>
      </c>
      <c r="N78" s="133">
        <v>0</v>
      </c>
      <c r="O78" s="134">
        <v>0</v>
      </c>
      <c r="P78" s="133">
        <v>0</v>
      </c>
      <c r="Q78" s="133">
        <v>0</v>
      </c>
      <c r="R78" s="134">
        <v>0</v>
      </c>
      <c r="S78" s="231"/>
      <c r="T78" s="230"/>
    </row>
    <row r="79" spans="1:20" ht="14.25">
      <c r="A79" s="89">
        <v>71</v>
      </c>
      <c r="B79" s="138" t="s">
        <v>117</v>
      </c>
      <c r="C79" s="207"/>
      <c r="D79" s="133">
        <v>0</v>
      </c>
      <c r="E79" s="133">
        <v>0</v>
      </c>
      <c r="F79" s="134">
        <v>0</v>
      </c>
      <c r="G79" s="133">
        <v>0</v>
      </c>
      <c r="H79" s="133">
        <v>0</v>
      </c>
      <c r="I79" s="134">
        <v>0</v>
      </c>
      <c r="J79" s="133">
        <v>0</v>
      </c>
      <c r="K79" s="133">
        <v>0</v>
      </c>
      <c r="L79" s="134">
        <v>0</v>
      </c>
      <c r="M79" s="133">
        <v>0</v>
      </c>
      <c r="N79" s="133">
        <v>0</v>
      </c>
      <c r="O79" s="134">
        <v>0</v>
      </c>
      <c r="P79" s="133">
        <v>0</v>
      </c>
      <c r="Q79" s="133">
        <v>0</v>
      </c>
      <c r="R79" s="134">
        <v>0</v>
      </c>
      <c r="S79" s="231"/>
      <c r="T79" s="230"/>
    </row>
    <row r="80" spans="1:20" ht="14.25">
      <c r="A80" s="89">
        <v>72</v>
      </c>
      <c r="B80" s="138" t="s">
        <v>118</v>
      </c>
      <c r="C80" s="207"/>
      <c r="D80" s="133">
        <v>0</v>
      </c>
      <c r="E80" s="133">
        <v>0</v>
      </c>
      <c r="F80" s="134">
        <v>0</v>
      </c>
      <c r="G80" s="133">
        <v>0</v>
      </c>
      <c r="H80" s="133">
        <v>0</v>
      </c>
      <c r="I80" s="134">
        <v>0</v>
      </c>
      <c r="J80" s="133">
        <v>0</v>
      </c>
      <c r="K80" s="133">
        <v>0</v>
      </c>
      <c r="L80" s="134">
        <v>0</v>
      </c>
      <c r="M80" s="133">
        <v>0</v>
      </c>
      <c r="N80" s="133">
        <v>0</v>
      </c>
      <c r="O80" s="134">
        <v>0</v>
      </c>
      <c r="P80" s="133">
        <v>0</v>
      </c>
      <c r="Q80" s="133">
        <v>0</v>
      </c>
      <c r="R80" s="134">
        <v>0</v>
      </c>
      <c r="S80" s="231"/>
      <c r="T80" s="230"/>
    </row>
    <row r="81" spans="1:20" ht="14.25">
      <c r="A81" s="89">
        <v>73</v>
      </c>
      <c r="B81" s="138" t="s">
        <v>119</v>
      </c>
      <c r="C81" s="207"/>
      <c r="D81" s="133">
        <v>0</v>
      </c>
      <c r="E81" s="133">
        <v>0</v>
      </c>
      <c r="F81" s="134">
        <v>0</v>
      </c>
      <c r="G81" s="133">
        <v>0</v>
      </c>
      <c r="H81" s="133">
        <v>0</v>
      </c>
      <c r="I81" s="134">
        <v>0</v>
      </c>
      <c r="J81" s="133">
        <v>0</v>
      </c>
      <c r="K81" s="133">
        <v>0</v>
      </c>
      <c r="L81" s="134">
        <v>0</v>
      </c>
      <c r="M81" s="133">
        <v>0</v>
      </c>
      <c r="N81" s="133">
        <v>0</v>
      </c>
      <c r="O81" s="134">
        <v>0</v>
      </c>
      <c r="P81" s="133">
        <v>0</v>
      </c>
      <c r="Q81" s="133">
        <v>0</v>
      </c>
      <c r="R81" s="134">
        <v>0</v>
      </c>
      <c r="S81" s="231"/>
      <c r="T81" s="230"/>
    </row>
    <row r="82" spans="1:20" ht="14.25">
      <c r="A82" s="89">
        <v>74</v>
      </c>
      <c r="B82" s="138" t="s">
        <v>120</v>
      </c>
      <c r="C82" s="207"/>
      <c r="D82" s="133">
        <v>0</v>
      </c>
      <c r="E82" s="133">
        <v>0</v>
      </c>
      <c r="F82" s="134">
        <v>0</v>
      </c>
      <c r="G82" s="133">
        <v>0</v>
      </c>
      <c r="H82" s="133">
        <v>0</v>
      </c>
      <c r="I82" s="134">
        <v>0</v>
      </c>
      <c r="J82" s="133">
        <v>0</v>
      </c>
      <c r="K82" s="133">
        <v>0</v>
      </c>
      <c r="L82" s="134">
        <v>0</v>
      </c>
      <c r="M82" s="133">
        <v>0</v>
      </c>
      <c r="N82" s="133">
        <v>0</v>
      </c>
      <c r="O82" s="134">
        <v>0</v>
      </c>
      <c r="P82" s="133">
        <v>0</v>
      </c>
      <c r="Q82" s="133">
        <v>0</v>
      </c>
      <c r="R82" s="134">
        <v>0</v>
      </c>
      <c r="S82" s="231"/>
      <c r="T82" s="230"/>
    </row>
    <row r="83" spans="1:20" ht="14.25">
      <c r="A83" s="89">
        <v>75</v>
      </c>
      <c r="B83" s="138" t="s">
        <v>121</v>
      </c>
      <c r="C83" s="207"/>
      <c r="D83" s="133">
        <v>0</v>
      </c>
      <c r="E83" s="133">
        <v>0</v>
      </c>
      <c r="F83" s="134">
        <v>0</v>
      </c>
      <c r="G83" s="133">
        <v>0</v>
      </c>
      <c r="H83" s="133">
        <v>0</v>
      </c>
      <c r="I83" s="134">
        <v>0</v>
      </c>
      <c r="J83" s="133">
        <v>0</v>
      </c>
      <c r="K83" s="133">
        <v>0</v>
      </c>
      <c r="L83" s="134">
        <v>0</v>
      </c>
      <c r="M83" s="133">
        <v>0</v>
      </c>
      <c r="N83" s="133">
        <v>0</v>
      </c>
      <c r="O83" s="134">
        <v>0</v>
      </c>
      <c r="P83" s="133">
        <v>0</v>
      </c>
      <c r="Q83" s="133">
        <v>0</v>
      </c>
      <c r="R83" s="134">
        <v>0</v>
      </c>
      <c r="S83" s="231"/>
      <c r="T83" s="230"/>
    </row>
    <row r="84" spans="1:20" ht="14.25">
      <c r="A84" s="89">
        <v>76</v>
      </c>
      <c r="B84" s="138" t="s">
        <v>122</v>
      </c>
      <c r="C84" s="207"/>
      <c r="D84" s="133">
        <v>0</v>
      </c>
      <c r="E84" s="133">
        <v>0</v>
      </c>
      <c r="F84" s="134">
        <v>0</v>
      </c>
      <c r="G84" s="133">
        <v>0</v>
      </c>
      <c r="H84" s="133">
        <v>0</v>
      </c>
      <c r="I84" s="134">
        <v>0</v>
      </c>
      <c r="J84" s="133">
        <v>0</v>
      </c>
      <c r="K84" s="133">
        <v>0</v>
      </c>
      <c r="L84" s="134">
        <v>0</v>
      </c>
      <c r="M84" s="133">
        <v>0</v>
      </c>
      <c r="N84" s="133">
        <v>0</v>
      </c>
      <c r="O84" s="134">
        <v>0</v>
      </c>
      <c r="P84" s="133">
        <v>0</v>
      </c>
      <c r="Q84" s="133">
        <v>0</v>
      </c>
      <c r="R84" s="134">
        <v>0</v>
      </c>
      <c r="S84" s="231"/>
      <c r="T84" s="230"/>
    </row>
    <row r="85" spans="1:20" ht="14.25">
      <c r="A85" s="89">
        <v>77</v>
      </c>
      <c r="B85" s="138" t="s">
        <v>123</v>
      </c>
      <c r="C85" s="207"/>
      <c r="D85" s="133">
        <v>0</v>
      </c>
      <c r="E85" s="133">
        <v>0</v>
      </c>
      <c r="F85" s="134">
        <v>0</v>
      </c>
      <c r="G85" s="133">
        <v>0</v>
      </c>
      <c r="H85" s="133">
        <v>0</v>
      </c>
      <c r="I85" s="134">
        <v>0</v>
      </c>
      <c r="J85" s="133">
        <v>0</v>
      </c>
      <c r="K85" s="133">
        <v>0</v>
      </c>
      <c r="L85" s="134">
        <v>0</v>
      </c>
      <c r="M85" s="133">
        <v>0</v>
      </c>
      <c r="N85" s="133">
        <v>0</v>
      </c>
      <c r="O85" s="134">
        <v>0</v>
      </c>
      <c r="P85" s="133">
        <v>0</v>
      </c>
      <c r="Q85" s="133">
        <v>0</v>
      </c>
      <c r="R85" s="134">
        <v>0</v>
      </c>
      <c r="S85" s="231"/>
      <c r="T85" s="230"/>
    </row>
    <row r="86" spans="1:20" ht="30" customHeight="1">
      <c r="A86" s="89"/>
      <c r="B86" s="138" t="s">
        <v>152</v>
      </c>
      <c r="C86" s="207"/>
      <c r="D86" s="165">
        <v>70244</v>
      </c>
      <c r="E86" s="165">
        <v>0</v>
      </c>
      <c r="F86" s="111">
        <v>2180004816.95</v>
      </c>
      <c r="G86" s="165">
        <v>17728</v>
      </c>
      <c r="H86" s="165">
        <v>0</v>
      </c>
      <c r="I86" s="111">
        <v>544764983.96</v>
      </c>
      <c r="J86" s="165">
        <v>17458</v>
      </c>
      <c r="K86" s="165">
        <v>0</v>
      </c>
      <c r="L86" s="111">
        <v>548801153.2</v>
      </c>
      <c r="M86" s="165">
        <v>17433</v>
      </c>
      <c r="N86" s="165">
        <v>0</v>
      </c>
      <c r="O86" s="111">
        <v>563595739.84</v>
      </c>
      <c r="P86" s="165">
        <v>17625</v>
      </c>
      <c r="Q86" s="165">
        <v>0</v>
      </c>
      <c r="R86" s="111">
        <v>522842939.95</v>
      </c>
      <c r="S86" s="231"/>
      <c r="T86" s="230"/>
    </row>
    <row r="87" spans="6:20" ht="14.25">
      <c r="F87" s="167"/>
      <c r="G87" s="167"/>
      <c r="H87" s="230"/>
      <c r="I87" s="167"/>
      <c r="J87" s="167"/>
      <c r="K87" s="230"/>
      <c r="L87" s="167"/>
      <c r="M87" s="167"/>
      <c r="N87" s="230"/>
      <c r="O87" s="167"/>
      <c r="P87" s="167"/>
      <c r="Q87" s="230"/>
      <c r="R87" s="231"/>
      <c r="S87" s="231"/>
      <c r="T87" s="230"/>
    </row>
    <row r="88" spans="6:20" ht="14.25">
      <c r="F88" s="167"/>
      <c r="G88" s="167"/>
      <c r="H88" s="230"/>
      <c r="I88" s="167"/>
      <c r="J88" s="167"/>
      <c r="K88" s="230"/>
      <c r="L88" s="167"/>
      <c r="M88" s="167"/>
      <c r="N88" s="230"/>
      <c r="O88" s="167"/>
      <c r="P88" s="167"/>
      <c r="Q88" s="230"/>
      <c r="R88" s="231"/>
      <c r="S88" s="231"/>
      <c r="T88" s="230"/>
    </row>
    <row r="89" spans="6:20" ht="14.25">
      <c r="F89" s="167"/>
      <c r="G89" s="167"/>
      <c r="H89" s="230"/>
      <c r="I89" s="167"/>
      <c r="J89" s="167"/>
      <c r="K89" s="230"/>
      <c r="L89" s="167"/>
      <c r="M89" s="167"/>
      <c r="N89" s="230"/>
      <c r="O89" s="167"/>
      <c r="P89" s="167"/>
      <c r="Q89" s="230"/>
      <c r="R89" s="231"/>
      <c r="S89" s="231"/>
      <c r="T89" s="230"/>
    </row>
    <row r="90" spans="6:20" ht="14.25">
      <c r="F90" s="167"/>
      <c r="G90" s="167"/>
      <c r="H90" s="230"/>
      <c r="I90" s="167"/>
      <c r="J90" s="167"/>
      <c r="K90" s="230"/>
      <c r="L90" s="167"/>
      <c r="M90" s="167"/>
      <c r="N90" s="230"/>
      <c r="O90" s="167"/>
      <c r="P90" s="167"/>
      <c r="Q90" s="230"/>
      <c r="R90" s="231"/>
      <c r="S90" s="231"/>
      <c r="T90" s="230"/>
    </row>
    <row r="91" spans="6:20" ht="14.25">
      <c r="F91" s="167"/>
      <c r="G91" s="167"/>
      <c r="H91" s="230"/>
      <c r="I91" s="167"/>
      <c r="J91" s="167"/>
      <c r="K91" s="230"/>
      <c r="L91" s="167"/>
      <c r="M91" s="167"/>
      <c r="N91" s="230"/>
      <c r="O91" s="167"/>
      <c r="P91" s="167"/>
      <c r="Q91" s="230"/>
      <c r="R91" s="231"/>
      <c r="S91" s="231"/>
      <c r="T91" s="230"/>
    </row>
    <row r="92" spans="6:20" ht="14.25">
      <c r="F92" s="167"/>
      <c r="G92" s="167"/>
      <c r="H92" s="230"/>
      <c r="I92" s="167"/>
      <c r="J92" s="167"/>
      <c r="K92" s="230"/>
      <c r="L92" s="167"/>
      <c r="M92" s="167"/>
      <c r="N92" s="230"/>
      <c r="O92" s="167"/>
      <c r="P92" s="167"/>
      <c r="Q92" s="230"/>
      <c r="R92" s="231"/>
      <c r="S92" s="231"/>
      <c r="T92" s="230"/>
    </row>
    <row r="93" spans="6:20" ht="14.25">
      <c r="F93" s="167"/>
      <c r="G93" s="167"/>
      <c r="H93" s="230"/>
      <c r="I93" s="167"/>
      <c r="J93" s="167"/>
      <c r="K93" s="230"/>
      <c r="L93" s="167"/>
      <c r="M93" s="167"/>
      <c r="N93" s="230"/>
      <c r="O93" s="167"/>
      <c r="P93" s="167"/>
      <c r="Q93" s="230"/>
      <c r="R93" s="231"/>
      <c r="S93" s="231"/>
      <c r="T93" s="230"/>
    </row>
    <row r="94" spans="6:20" ht="14.25">
      <c r="F94" s="167"/>
      <c r="G94" s="167"/>
      <c r="H94" s="230"/>
      <c r="I94" s="167"/>
      <c r="J94" s="167"/>
      <c r="K94" s="230"/>
      <c r="L94" s="167"/>
      <c r="M94" s="167"/>
      <c r="N94" s="230"/>
      <c r="O94" s="167"/>
      <c r="P94" s="167"/>
      <c r="Q94" s="230"/>
      <c r="R94" s="231"/>
      <c r="S94" s="231"/>
      <c r="T94" s="230"/>
    </row>
    <row r="95" spans="6:20" ht="14.25">
      <c r="F95" s="167"/>
      <c r="G95" s="167"/>
      <c r="H95" s="230"/>
      <c r="I95" s="167"/>
      <c r="J95" s="167"/>
      <c r="K95" s="230"/>
      <c r="L95" s="167"/>
      <c r="M95" s="167"/>
      <c r="N95" s="230"/>
      <c r="O95" s="167"/>
      <c r="P95" s="167"/>
      <c r="Q95" s="230"/>
      <c r="R95" s="231"/>
      <c r="S95" s="231"/>
      <c r="T95" s="230"/>
    </row>
    <row r="96" spans="6:20" ht="14.25">
      <c r="F96" s="167"/>
      <c r="G96" s="167"/>
      <c r="H96" s="230"/>
      <c r="I96" s="167"/>
      <c r="J96" s="167"/>
      <c r="K96" s="230"/>
      <c r="L96" s="167"/>
      <c r="M96" s="167"/>
      <c r="N96" s="230"/>
      <c r="O96" s="167"/>
      <c r="P96" s="167"/>
      <c r="Q96" s="230"/>
      <c r="R96" s="231"/>
      <c r="S96" s="231"/>
      <c r="T96" s="230"/>
    </row>
    <row r="97" spans="6:20" ht="14.25">
      <c r="F97" s="167"/>
      <c r="G97" s="167"/>
      <c r="H97" s="230"/>
      <c r="I97" s="167"/>
      <c r="J97" s="167"/>
      <c r="K97" s="230"/>
      <c r="L97" s="167"/>
      <c r="M97" s="167"/>
      <c r="N97" s="230"/>
      <c r="O97" s="167"/>
      <c r="P97" s="167"/>
      <c r="Q97" s="230"/>
      <c r="R97" s="231"/>
      <c r="S97" s="231"/>
      <c r="T97" s="230"/>
    </row>
    <row r="98" spans="6:20" ht="14.25">
      <c r="F98" s="167"/>
      <c r="G98" s="167"/>
      <c r="H98" s="230"/>
      <c r="I98" s="167"/>
      <c r="J98" s="167"/>
      <c r="K98" s="230"/>
      <c r="L98" s="167"/>
      <c r="M98" s="167"/>
      <c r="N98" s="230"/>
      <c r="O98" s="167"/>
      <c r="P98" s="167"/>
      <c r="Q98" s="230"/>
      <c r="R98" s="231"/>
      <c r="S98" s="231"/>
      <c r="T98" s="230"/>
    </row>
    <row r="99" spans="6:20" ht="14.25">
      <c r="F99" s="167"/>
      <c r="G99" s="167"/>
      <c r="H99" s="230"/>
      <c r="I99" s="167"/>
      <c r="J99" s="167"/>
      <c r="K99" s="230"/>
      <c r="L99" s="167"/>
      <c r="M99" s="167"/>
      <c r="N99" s="230"/>
      <c r="O99" s="167"/>
      <c r="P99" s="167"/>
      <c r="Q99" s="230"/>
      <c r="R99" s="231"/>
      <c r="S99" s="231"/>
      <c r="T99" s="230"/>
    </row>
    <row r="100" spans="6:20" ht="14.25">
      <c r="F100" s="167"/>
      <c r="G100" s="167"/>
      <c r="H100" s="230"/>
      <c r="I100" s="167"/>
      <c r="J100" s="167"/>
      <c r="K100" s="230"/>
      <c r="L100" s="167"/>
      <c r="M100" s="167"/>
      <c r="N100" s="230"/>
      <c r="O100" s="167"/>
      <c r="P100" s="167"/>
      <c r="Q100" s="230"/>
      <c r="R100" s="231"/>
      <c r="S100" s="231"/>
      <c r="T100" s="230"/>
    </row>
    <row r="101" spans="6:20" ht="14.25">
      <c r="F101" s="167"/>
      <c r="G101" s="167"/>
      <c r="H101" s="230"/>
      <c r="I101" s="167"/>
      <c r="J101" s="167"/>
      <c r="K101" s="230"/>
      <c r="L101" s="167"/>
      <c r="M101" s="167"/>
      <c r="N101" s="230"/>
      <c r="O101" s="167"/>
      <c r="P101" s="167"/>
      <c r="Q101" s="230"/>
      <c r="R101" s="231"/>
      <c r="S101" s="231"/>
      <c r="T101" s="230"/>
    </row>
    <row r="102" spans="6:20" ht="14.25">
      <c r="F102" s="167"/>
      <c r="G102" s="167"/>
      <c r="H102" s="230"/>
      <c r="I102" s="167"/>
      <c r="J102" s="167"/>
      <c r="K102" s="230"/>
      <c r="L102" s="167"/>
      <c r="M102" s="167"/>
      <c r="N102" s="230"/>
      <c r="O102" s="167"/>
      <c r="P102" s="167"/>
      <c r="Q102" s="230"/>
      <c r="R102" s="231"/>
      <c r="S102" s="231"/>
      <c r="T102" s="230"/>
    </row>
    <row r="103" spans="6:20" ht="14.25">
      <c r="F103" s="167"/>
      <c r="G103" s="167"/>
      <c r="H103" s="230"/>
      <c r="I103" s="167"/>
      <c r="J103" s="167"/>
      <c r="K103" s="230"/>
      <c r="L103" s="167"/>
      <c r="M103" s="167"/>
      <c r="N103" s="230"/>
      <c r="O103" s="167"/>
      <c r="P103" s="167"/>
      <c r="Q103" s="230"/>
      <c r="R103" s="231"/>
      <c r="S103" s="231"/>
      <c r="T103" s="230"/>
    </row>
    <row r="104" spans="6:20" ht="14.25">
      <c r="F104" s="167"/>
      <c r="G104" s="167"/>
      <c r="H104" s="230"/>
      <c r="I104" s="167"/>
      <c r="J104" s="167"/>
      <c r="K104" s="230"/>
      <c r="L104" s="167"/>
      <c r="M104" s="167"/>
      <c r="N104" s="230"/>
      <c r="O104" s="167"/>
      <c r="P104" s="167"/>
      <c r="Q104" s="230"/>
      <c r="R104" s="231"/>
      <c r="S104" s="231"/>
      <c r="T104" s="230"/>
    </row>
    <row r="105" spans="6:20" ht="14.25">
      <c r="F105" s="167"/>
      <c r="G105" s="167"/>
      <c r="H105" s="230"/>
      <c r="I105" s="167"/>
      <c r="J105" s="167"/>
      <c r="K105" s="230"/>
      <c r="L105" s="167"/>
      <c r="M105" s="167"/>
      <c r="N105" s="230"/>
      <c r="O105" s="167"/>
      <c r="P105" s="167"/>
      <c r="Q105" s="230"/>
      <c r="R105" s="231"/>
      <c r="S105" s="231"/>
      <c r="T105" s="230"/>
    </row>
    <row r="106" spans="6:20" ht="14.25">
      <c r="F106" s="167"/>
      <c r="G106" s="167"/>
      <c r="H106" s="230"/>
      <c r="I106" s="167"/>
      <c r="J106" s="167"/>
      <c r="K106" s="230"/>
      <c r="L106" s="167"/>
      <c r="M106" s="167"/>
      <c r="N106" s="230"/>
      <c r="O106" s="167"/>
      <c r="P106" s="167"/>
      <c r="Q106" s="230"/>
      <c r="R106" s="231"/>
      <c r="S106" s="231"/>
      <c r="T106" s="230"/>
    </row>
    <row r="107" spans="6:20" ht="14.25">
      <c r="F107" s="167"/>
      <c r="G107" s="167"/>
      <c r="H107" s="230"/>
      <c r="I107" s="167"/>
      <c r="J107" s="167"/>
      <c r="K107" s="230"/>
      <c r="L107" s="167"/>
      <c r="M107" s="167"/>
      <c r="N107" s="230"/>
      <c r="O107" s="167"/>
      <c r="P107" s="167"/>
      <c r="Q107" s="230"/>
      <c r="R107" s="231"/>
      <c r="S107" s="231"/>
      <c r="T107" s="230"/>
    </row>
    <row r="108" spans="6:20" ht="14.25">
      <c r="F108" s="167"/>
      <c r="G108" s="167"/>
      <c r="H108" s="230"/>
      <c r="I108" s="167"/>
      <c r="J108" s="167"/>
      <c r="K108" s="230"/>
      <c r="L108" s="167"/>
      <c r="M108" s="167"/>
      <c r="N108" s="230"/>
      <c r="O108" s="167"/>
      <c r="P108" s="167"/>
      <c r="Q108" s="230"/>
      <c r="R108" s="231"/>
      <c r="S108" s="231"/>
      <c r="T108" s="230"/>
    </row>
    <row r="109" spans="6:20" ht="14.25">
      <c r="F109" s="167"/>
      <c r="G109" s="167"/>
      <c r="H109" s="230"/>
      <c r="I109" s="167"/>
      <c r="J109" s="167"/>
      <c r="K109" s="230"/>
      <c r="L109" s="167"/>
      <c r="M109" s="167"/>
      <c r="N109" s="230"/>
      <c r="O109" s="167"/>
      <c r="P109" s="167"/>
      <c r="Q109" s="230"/>
      <c r="R109" s="231"/>
      <c r="S109" s="231"/>
      <c r="T109" s="230"/>
    </row>
    <row r="110" spans="6:20" ht="14.25">
      <c r="F110" s="167"/>
      <c r="G110" s="167"/>
      <c r="H110" s="230"/>
      <c r="I110" s="167"/>
      <c r="J110" s="167"/>
      <c r="K110" s="230"/>
      <c r="L110" s="167"/>
      <c r="M110" s="167"/>
      <c r="N110" s="230"/>
      <c r="O110" s="167"/>
      <c r="P110" s="167"/>
      <c r="Q110" s="230"/>
      <c r="R110" s="231"/>
      <c r="S110" s="231"/>
      <c r="T110" s="230"/>
    </row>
    <row r="111" spans="6:20" ht="14.25">
      <c r="F111" s="167"/>
      <c r="G111" s="167"/>
      <c r="H111" s="230"/>
      <c r="I111" s="167"/>
      <c r="J111" s="167"/>
      <c r="K111" s="230"/>
      <c r="L111" s="167"/>
      <c r="M111" s="167"/>
      <c r="N111" s="230"/>
      <c r="O111" s="167"/>
      <c r="P111" s="167"/>
      <c r="Q111" s="230"/>
      <c r="R111" s="231"/>
      <c r="S111" s="231"/>
      <c r="T111" s="230"/>
    </row>
    <row r="112" spans="6:20" ht="14.25">
      <c r="F112" s="167"/>
      <c r="G112" s="167"/>
      <c r="H112" s="230"/>
      <c r="I112" s="167"/>
      <c r="J112" s="167"/>
      <c r="K112" s="230"/>
      <c r="L112" s="167"/>
      <c r="M112" s="167"/>
      <c r="N112" s="230"/>
      <c r="O112" s="167"/>
      <c r="P112" s="167"/>
      <c r="Q112" s="230"/>
      <c r="R112" s="231"/>
      <c r="S112" s="231"/>
      <c r="T112" s="230"/>
    </row>
    <row r="113" spans="6:20" ht="14.25">
      <c r="F113" s="167"/>
      <c r="G113" s="167"/>
      <c r="H113" s="230"/>
      <c r="I113" s="167"/>
      <c r="J113" s="167"/>
      <c r="K113" s="230"/>
      <c r="L113" s="167"/>
      <c r="M113" s="167"/>
      <c r="N113" s="230"/>
      <c r="O113" s="167"/>
      <c r="P113" s="167"/>
      <c r="Q113" s="230"/>
      <c r="R113" s="231"/>
      <c r="S113" s="231"/>
      <c r="T113" s="230"/>
    </row>
    <row r="114" spans="6:20" ht="14.25">
      <c r="F114" s="167"/>
      <c r="G114" s="167"/>
      <c r="H114" s="230"/>
      <c r="I114" s="167"/>
      <c r="J114" s="167"/>
      <c r="K114" s="230"/>
      <c r="L114" s="167"/>
      <c r="M114" s="167"/>
      <c r="N114" s="230"/>
      <c r="O114" s="167"/>
      <c r="P114" s="167"/>
      <c r="Q114" s="230"/>
      <c r="R114" s="231"/>
      <c r="S114" s="231"/>
      <c r="T114" s="230"/>
    </row>
    <row r="115" spans="6:20" ht="14.25">
      <c r="F115" s="167"/>
      <c r="G115" s="167"/>
      <c r="H115" s="230"/>
      <c r="I115" s="167"/>
      <c r="J115" s="167"/>
      <c r="K115" s="230"/>
      <c r="L115" s="167"/>
      <c r="M115" s="167"/>
      <c r="N115" s="230"/>
      <c r="O115" s="167"/>
      <c r="P115" s="167"/>
      <c r="Q115" s="230"/>
      <c r="R115" s="231"/>
      <c r="S115" s="231"/>
      <c r="T115" s="230"/>
    </row>
    <row r="116" spans="6:20" ht="14.25">
      <c r="F116" s="167"/>
      <c r="G116" s="167"/>
      <c r="H116" s="230"/>
      <c r="I116" s="167"/>
      <c r="J116" s="167"/>
      <c r="K116" s="230"/>
      <c r="L116" s="167"/>
      <c r="M116" s="167"/>
      <c r="N116" s="230"/>
      <c r="O116" s="167"/>
      <c r="P116" s="167"/>
      <c r="Q116" s="230"/>
      <c r="R116" s="231"/>
      <c r="S116" s="231"/>
      <c r="T116" s="230"/>
    </row>
    <row r="117" spans="6:20" ht="14.25">
      <c r="F117" s="167"/>
      <c r="G117" s="167"/>
      <c r="H117" s="230"/>
      <c r="I117" s="167"/>
      <c r="J117" s="167"/>
      <c r="K117" s="230"/>
      <c r="L117" s="167"/>
      <c r="M117" s="167"/>
      <c r="N117" s="230"/>
      <c r="O117" s="167"/>
      <c r="P117" s="167"/>
      <c r="Q117" s="230"/>
      <c r="R117" s="231"/>
      <c r="S117" s="231"/>
      <c r="T117" s="230"/>
    </row>
    <row r="118" spans="6:20" ht="14.25">
      <c r="F118" s="167"/>
      <c r="G118" s="167"/>
      <c r="H118" s="230"/>
      <c r="I118" s="167"/>
      <c r="J118" s="167"/>
      <c r="K118" s="230"/>
      <c r="L118" s="167"/>
      <c r="M118" s="167"/>
      <c r="N118" s="230"/>
      <c r="O118" s="167"/>
      <c r="P118" s="167"/>
      <c r="Q118" s="230"/>
      <c r="R118" s="231"/>
      <c r="S118" s="231"/>
      <c r="T118" s="230"/>
    </row>
    <row r="119" spans="6:20" ht="14.25">
      <c r="F119" s="167"/>
      <c r="G119" s="167"/>
      <c r="H119" s="230"/>
      <c r="I119" s="167"/>
      <c r="J119" s="167"/>
      <c r="K119" s="230"/>
      <c r="L119" s="167"/>
      <c r="M119" s="167"/>
      <c r="N119" s="230"/>
      <c r="O119" s="167"/>
      <c r="P119" s="167"/>
      <c r="Q119" s="230"/>
      <c r="R119" s="231"/>
      <c r="S119" s="231"/>
      <c r="T119" s="230"/>
    </row>
    <row r="120" spans="6:20" ht="14.25">
      <c r="F120" s="167"/>
      <c r="G120" s="167"/>
      <c r="H120" s="230"/>
      <c r="I120" s="167"/>
      <c r="J120" s="167"/>
      <c r="K120" s="230"/>
      <c r="L120" s="167"/>
      <c r="M120" s="167"/>
      <c r="N120" s="230"/>
      <c r="O120" s="167"/>
      <c r="P120" s="167"/>
      <c r="Q120" s="230"/>
      <c r="R120" s="231"/>
      <c r="S120" s="231"/>
      <c r="T120" s="230"/>
    </row>
    <row r="121" spans="6:20" ht="14.25">
      <c r="F121" s="167"/>
      <c r="G121" s="167"/>
      <c r="H121" s="230"/>
      <c r="I121" s="167"/>
      <c r="J121" s="167"/>
      <c r="K121" s="230"/>
      <c r="L121" s="167"/>
      <c r="M121" s="167"/>
      <c r="N121" s="230"/>
      <c r="O121" s="167"/>
      <c r="P121" s="167"/>
      <c r="Q121" s="230"/>
      <c r="R121" s="231"/>
      <c r="S121" s="231"/>
      <c r="T121" s="230"/>
    </row>
    <row r="122" spans="6:20" ht="14.25">
      <c r="F122" s="167"/>
      <c r="G122" s="167"/>
      <c r="H122" s="230"/>
      <c r="I122" s="167"/>
      <c r="J122" s="167"/>
      <c r="K122" s="230"/>
      <c r="L122" s="167"/>
      <c r="M122" s="167"/>
      <c r="N122" s="230"/>
      <c r="O122" s="167"/>
      <c r="P122" s="167"/>
      <c r="Q122" s="230"/>
      <c r="R122" s="231"/>
      <c r="S122" s="231"/>
      <c r="T122" s="230"/>
    </row>
    <row r="123" spans="6:20" ht="14.25">
      <c r="F123" s="167"/>
      <c r="G123" s="167"/>
      <c r="H123" s="230"/>
      <c r="I123" s="167"/>
      <c r="J123" s="167"/>
      <c r="K123" s="230"/>
      <c r="L123" s="167"/>
      <c r="M123" s="167"/>
      <c r="N123" s="230"/>
      <c r="O123" s="167"/>
      <c r="P123" s="167"/>
      <c r="Q123" s="230"/>
      <c r="R123" s="231"/>
      <c r="S123" s="231"/>
      <c r="T123" s="230"/>
    </row>
    <row r="124" spans="6:20" ht="14.25">
      <c r="F124" s="167"/>
      <c r="G124" s="167"/>
      <c r="H124" s="230"/>
      <c r="I124" s="167"/>
      <c r="J124" s="167"/>
      <c r="K124" s="230"/>
      <c r="L124" s="167"/>
      <c r="M124" s="167"/>
      <c r="N124" s="230"/>
      <c r="O124" s="167"/>
      <c r="P124" s="167"/>
      <c r="Q124" s="230"/>
      <c r="R124" s="231"/>
      <c r="S124" s="231"/>
      <c r="T124" s="230"/>
    </row>
    <row r="125" spans="6:20" ht="14.25">
      <c r="F125" s="167"/>
      <c r="G125" s="167"/>
      <c r="H125" s="230"/>
      <c r="I125" s="167"/>
      <c r="J125" s="167"/>
      <c r="K125" s="230"/>
      <c r="L125" s="167"/>
      <c r="M125" s="167"/>
      <c r="N125" s="230"/>
      <c r="O125" s="167"/>
      <c r="P125" s="167"/>
      <c r="Q125" s="230"/>
      <c r="R125" s="231"/>
      <c r="S125" s="231"/>
      <c r="T125" s="230"/>
    </row>
    <row r="126" spans="6:20" ht="14.25">
      <c r="F126" s="167"/>
      <c r="G126" s="167"/>
      <c r="H126" s="230"/>
      <c r="I126" s="167"/>
      <c r="J126" s="167"/>
      <c r="K126" s="230"/>
      <c r="L126" s="167"/>
      <c r="M126" s="167"/>
      <c r="N126" s="230"/>
      <c r="O126" s="167"/>
      <c r="P126" s="167"/>
      <c r="Q126" s="230"/>
      <c r="R126" s="231"/>
      <c r="S126" s="231"/>
      <c r="T126" s="230"/>
    </row>
    <row r="127" spans="6:20" ht="14.25">
      <c r="F127" s="167"/>
      <c r="G127" s="167"/>
      <c r="H127" s="230"/>
      <c r="I127" s="167"/>
      <c r="J127" s="167"/>
      <c r="K127" s="230"/>
      <c r="L127" s="167"/>
      <c r="M127" s="167"/>
      <c r="N127" s="230"/>
      <c r="O127" s="167"/>
      <c r="P127" s="167"/>
      <c r="Q127" s="230"/>
      <c r="R127" s="231"/>
      <c r="S127" s="231"/>
      <c r="T127" s="230"/>
    </row>
    <row r="128" spans="6:20" ht="14.25">
      <c r="F128" s="167"/>
      <c r="G128" s="167"/>
      <c r="H128" s="230"/>
      <c r="I128" s="167"/>
      <c r="J128" s="167"/>
      <c r="K128" s="230"/>
      <c r="L128" s="167"/>
      <c r="M128" s="167"/>
      <c r="N128" s="230"/>
      <c r="O128" s="167"/>
      <c r="P128" s="167"/>
      <c r="Q128" s="230"/>
      <c r="R128" s="231"/>
      <c r="S128" s="231"/>
      <c r="T128" s="230"/>
    </row>
    <row r="129" spans="6:20" ht="14.25">
      <c r="F129" s="167"/>
      <c r="G129" s="167"/>
      <c r="H129" s="230"/>
      <c r="I129" s="167"/>
      <c r="J129" s="167"/>
      <c r="K129" s="230"/>
      <c r="L129" s="167"/>
      <c r="M129" s="167"/>
      <c r="N129" s="230"/>
      <c r="O129" s="167"/>
      <c r="P129" s="167"/>
      <c r="Q129" s="230"/>
      <c r="R129" s="231"/>
      <c r="S129" s="231"/>
      <c r="T129" s="230"/>
    </row>
    <row r="130" spans="6:20" ht="14.25">
      <c r="F130" s="167"/>
      <c r="G130" s="167"/>
      <c r="H130" s="230"/>
      <c r="I130" s="167"/>
      <c r="J130" s="167"/>
      <c r="K130" s="230"/>
      <c r="L130" s="167"/>
      <c r="M130" s="167"/>
      <c r="N130" s="230"/>
      <c r="O130" s="167"/>
      <c r="P130" s="167"/>
      <c r="Q130" s="230"/>
      <c r="R130" s="231"/>
      <c r="S130" s="231"/>
      <c r="T130" s="230"/>
    </row>
    <row r="131" spans="6:20" ht="14.25">
      <c r="F131" s="167"/>
      <c r="G131" s="167"/>
      <c r="H131" s="230"/>
      <c r="I131" s="167"/>
      <c r="J131" s="167"/>
      <c r="K131" s="230"/>
      <c r="L131" s="167"/>
      <c r="M131" s="167"/>
      <c r="N131" s="230"/>
      <c r="O131" s="167"/>
      <c r="P131" s="167"/>
      <c r="Q131" s="230"/>
      <c r="R131" s="231"/>
      <c r="S131" s="231"/>
      <c r="T131" s="230"/>
    </row>
    <row r="132" spans="6:20" ht="14.25">
      <c r="F132" s="167"/>
      <c r="G132" s="167"/>
      <c r="H132" s="230"/>
      <c r="I132" s="167"/>
      <c r="J132" s="167"/>
      <c r="K132" s="230"/>
      <c r="L132" s="167"/>
      <c r="M132" s="167"/>
      <c r="N132" s="230"/>
      <c r="O132" s="167"/>
      <c r="P132" s="167"/>
      <c r="Q132" s="230"/>
      <c r="R132" s="231"/>
      <c r="S132" s="231"/>
      <c r="T132" s="230"/>
    </row>
    <row r="133" spans="6:20" ht="14.25">
      <c r="F133" s="167"/>
      <c r="G133" s="167"/>
      <c r="H133" s="230"/>
      <c r="I133" s="167"/>
      <c r="J133" s="167"/>
      <c r="K133" s="230"/>
      <c r="L133" s="167"/>
      <c r="M133" s="167"/>
      <c r="N133" s="230"/>
      <c r="O133" s="167"/>
      <c r="P133" s="167"/>
      <c r="Q133" s="230"/>
      <c r="R133" s="231"/>
      <c r="S133" s="231"/>
      <c r="T133" s="230"/>
    </row>
    <row r="134" spans="6:20" ht="14.25">
      <c r="F134" s="167"/>
      <c r="G134" s="167"/>
      <c r="H134" s="230"/>
      <c r="I134" s="167"/>
      <c r="J134" s="167"/>
      <c r="K134" s="230"/>
      <c r="L134" s="167"/>
      <c r="M134" s="167"/>
      <c r="N134" s="230"/>
      <c r="O134" s="167"/>
      <c r="P134" s="167"/>
      <c r="Q134" s="230"/>
      <c r="R134" s="231"/>
      <c r="S134" s="231"/>
      <c r="T134" s="230"/>
    </row>
    <row r="135" spans="6:20" ht="14.25">
      <c r="F135" s="167"/>
      <c r="G135" s="167"/>
      <c r="H135" s="230"/>
      <c r="I135" s="167"/>
      <c r="J135" s="167"/>
      <c r="K135" s="230"/>
      <c r="L135" s="167"/>
      <c r="M135" s="167"/>
      <c r="N135" s="230"/>
      <c r="O135" s="167"/>
      <c r="P135" s="167"/>
      <c r="Q135" s="230"/>
      <c r="R135" s="231"/>
      <c r="S135" s="231"/>
      <c r="T135" s="230"/>
    </row>
    <row r="136" spans="6:20" ht="14.25">
      <c r="F136" s="167"/>
      <c r="G136" s="167"/>
      <c r="H136" s="230"/>
      <c r="I136" s="167"/>
      <c r="J136" s="167"/>
      <c r="K136" s="230"/>
      <c r="L136" s="167"/>
      <c r="M136" s="167"/>
      <c r="N136" s="230"/>
      <c r="O136" s="167"/>
      <c r="P136" s="167"/>
      <c r="Q136" s="230"/>
      <c r="R136" s="231"/>
      <c r="S136" s="231"/>
      <c r="T136" s="230"/>
    </row>
    <row r="137" spans="6:20" ht="14.25">
      <c r="F137" s="167"/>
      <c r="G137" s="167"/>
      <c r="H137" s="230"/>
      <c r="I137" s="167"/>
      <c r="J137" s="167"/>
      <c r="K137" s="230"/>
      <c r="L137" s="167"/>
      <c r="M137" s="167"/>
      <c r="N137" s="230"/>
      <c r="O137" s="167"/>
      <c r="P137" s="167"/>
      <c r="Q137" s="230"/>
      <c r="R137" s="231"/>
      <c r="S137" s="231"/>
      <c r="T137" s="230"/>
    </row>
    <row r="138" spans="6:20" ht="14.25">
      <c r="F138" s="167"/>
      <c r="G138" s="167"/>
      <c r="H138" s="230"/>
      <c r="I138" s="167"/>
      <c r="J138" s="167"/>
      <c r="K138" s="230"/>
      <c r="L138" s="167"/>
      <c r="M138" s="167"/>
      <c r="N138" s="230"/>
      <c r="O138" s="167"/>
      <c r="P138" s="167"/>
      <c r="Q138" s="230"/>
      <c r="R138" s="231"/>
      <c r="S138" s="231"/>
      <c r="T138" s="230"/>
    </row>
    <row r="139" spans="6:20" ht="14.25">
      <c r="F139" s="167"/>
      <c r="G139" s="167"/>
      <c r="H139" s="230"/>
      <c r="I139" s="167"/>
      <c r="J139" s="167"/>
      <c r="K139" s="230"/>
      <c r="L139" s="167"/>
      <c r="M139" s="167"/>
      <c r="N139" s="230"/>
      <c r="O139" s="167"/>
      <c r="P139" s="167"/>
      <c r="Q139" s="230"/>
      <c r="R139" s="231"/>
      <c r="S139" s="231"/>
      <c r="T139" s="230"/>
    </row>
    <row r="140" spans="6:20" ht="14.25">
      <c r="F140" s="167"/>
      <c r="G140" s="167"/>
      <c r="H140" s="230"/>
      <c r="I140" s="167"/>
      <c r="J140" s="167"/>
      <c r="K140" s="230"/>
      <c r="L140" s="167"/>
      <c r="M140" s="167"/>
      <c r="N140" s="230"/>
      <c r="O140" s="167"/>
      <c r="P140" s="167"/>
      <c r="Q140" s="230"/>
      <c r="R140" s="231"/>
      <c r="S140" s="231"/>
      <c r="T140" s="230"/>
    </row>
    <row r="141" spans="6:20" ht="14.25">
      <c r="F141" s="167"/>
      <c r="G141" s="167"/>
      <c r="H141" s="230"/>
      <c r="I141" s="167"/>
      <c r="J141" s="167"/>
      <c r="K141" s="230"/>
      <c r="L141" s="167"/>
      <c r="M141" s="167"/>
      <c r="N141" s="230"/>
      <c r="O141" s="167"/>
      <c r="P141" s="167"/>
      <c r="Q141" s="230"/>
      <c r="R141" s="231"/>
      <c r="S141" s="231"/>
      <c r="T141" s="230"/>
    </row>
    <row r="142" spans="6:20" ht="14.25">
      <c r="F142" s="167"/>
      <c r="G142" s="167"/>
      <c r="H142" s="230"/>
      <c r="I142" s="167"/>
      <c r="J142" s="167"/>
      <c r="K142" s="230"/>
      <c r="L142" s="167"/>
      <c r="M142" s="167"/>
      <c r="N142" s="230"/>
      <c r="O142" s="167"/>
      <c r="P142" s="167"/>
      <c r="Q142" s="230"/>
      <c r="R142" s="231"/>
      <c r="S142" s="231"/>
      <c r="T142" s="230"/>
    </row>
    <row r="143" spans="6:20" ht="14.25">
      <c r="F143" s="167"/>
      <c r="G143" s="167"/>
      <c r="H143" s="230"/>
      <c r="I143" s="167"/>
      <c r="J143" s="167"/>
      <c r="K143" s="230"/>
      <c r="L143" s="167"/>
      <c r="M143" s="167"/>
      <c r="N143" s="230"/>
      <c r="O143" s="167"/>
      <c r="P143" s="167"/>
      <c r="Q143" s="230"/>
      <c r="R143" s="231"/>
      <c r="S143" s="231"/>
      <c r="T143" s="230"/>
    </row>
    <row r="144" spans="6:20" ht="14.25">
      <c r="F144" s="167"/>
      <c r="G144" s="167"/>
      <c r="H144" s="230"/>
      <c r="I144" s="167"/>
      <c r="J144" s="167"/>
      <c r="K144" s="230"/>
      <c r="L144" s="167"/>
      <c r="M144" s="167"/>
      <c r="N144" s="230"/>
      <c r="O144" s="167"/>
      <c r="P144" s="167"/>
      <c r="Q144" s="230"/>
      <c r="R144" s="231"/>
      <c r="S144" s="231"/>
      <c r="T144" s="230"/>
    </row>
    <row r="145" spans="6:20" ht="14.25">
      <c r="F145" s="167"/>
      <c r="G145" s="167"/>
      <c r="H145" s="230"/>
      <c r="I145" s="167"/>
      <c r="J145" s="167"/>
      <c r="K145" s="230"/>
      <c r="L145" s="167"/>
      <c r="M145" s="167"/>
      <c r="N145" s="230"/>
      <c r="O145" s="167"/>
      <c r="P145" s="167"/>
      <c r="Q145" s="230"/>
      <c r="R145" s="231"/>
      <c r="S145" s="231"/>
      <c r="T145" s="230"/>
    </row>
    <row r="146" spans="6:20" ht="14.25">
      <c r="F146" s="167"/>
      <c r="G146" s="167"/>
      <c r="H146" s="230"/>
      <c r="I146" s="167"/>
      <c r="J146" s="167"/>
      <c r="K146" s="230"/>
      <c r="L146" s="167"/>
      <c r="M146" s="167"/>
      <c r="N146" s="230"/>
      <c r="O146" s="167"/>
      <c r="P146" s="167"/>
      <c r="Q146" s="230"/>
      <c r="R146" s="231"/>
      <c r="S146" s="231"/>
      <c r="T146" s="230"/>
    </row>
    <row r="147" spans="6:20" ht="14.25">
      <c r="F147" s="167"/>
      <c r="G147" s="167"/>
      <c r="H147" s="157"/>
      <c r="I147" s="167"/>
      <c r="J147" s="167"/>
      <c r="K147" s="157"/>
      <c r="L147" s="167"/>
      <c r="M147" s="167"/>
      <c r="N147" s="157"/>
      <c r="O147" s="167"/>
      <c r="P147" s="167"/>
      <c r="Q147" s="157"/>
      <c r="R147" s="167"/>
      <c r="S147" s="167"/>
      <c r="T147" s="157"/>
    </row>
  </sheetData>
  <sheetProtection/>
  <mergeCells count="8">
    <mergeCell ref="M7:O7"/>
    <mergeCell ref="P7:R7"/>
    <mergeCell ref="A5:R5"/>
    <mergeCell ref="A7:A8"/>
    <mergeCell ref="B7:B8"/>
    <mergeCell ref="C7:F7"/>
    <mergeCell ref="G7:I7"/>
    <mergeCell ref="J7:L7"/>
  </mergeCells>
  <printOptions/>
  <pageMargins left="0" right="0" top="0" bottom="0" header="0.31496062992125984" footer="0.31496062992125984"/>
  <pageSetup fitToHeight="1" fitToWidth="1" horizontalDpi="600" verticalDpi="600" orientation="landscape" paperSize="9" scale="3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T87"/>
  <sheetViews>
    <sheetView zoomScale="91" zoomScaleNormal="91" zoomScalePageLayoutView="0" workbookViewId="0" topLeftCell="A1">
      <pane xSplit="2" ySplit="8" topLeftCell="D6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86" sqref="A86:B87"/>
    </sheetView>
  </sheetViews>
  <sheetFormatPr defaultColWidth="9.140625" defaultRowHeight="15"/>
  <cols>
    <col min="1" max="1" width="6.00390625" style="8" customWidth="1"/>
    <col min="2" max="2" width="46.421875" style="8" customWidth="1"/>
    <col min="3" max="3" width="10.28125" style="38" hidden="1" customWidth="1"/>
    <col min="4" max="4" width="12.00390625" style="38" customWidth="1"/>
    <col min="5" max="5" width="12.7109375" style="38" hidden="1" customWidth="1"/>
    <col min="6" max="6" width="22.28125" style="26" customWidth="1"/>
    <col min="7" max="7" width="11.00390625" style="38" customWidth="1"/>
    <col min="8" max="8" width="12.140625" style="38" hidden="1" customWidth="1"/>
    <col min="9" max="9" width="20.00390625" style="27" customWidth="1"/>
    <col min="10" max="10" width="10.57421875" style="38" customWidth="1"/>
    <col min="11" max="11" width="11.8515625" style="38" hidden="1" customWidth="1"/>
    <col min="12" max="12" width="22.8515625" style="26" customWidth="1"/>
    <col min="13" max="13" width="12.57421875" style="38" customWidth="1"/>
    <col min="14" max="14" width="12.140625" style="38" hidden="1" customWidth="1"/>
    <col min="15" max="15" width="19.7109375" style="26" customWidth="1"/>
    <col min="16" max="16" width="14.8515625" style="38" customWidth="1"/>
    <col min="17" max="17" width="12.8515625" style="38" hidden="1" customWidth="1"/>
    <col min="18" max="18" width="19.57421875" style="26" customWidth="1"/>
    <col min="19" max="16384" width="9.140625" style="8" customWidth="1"/>
  </cols>
  <sheetData>
    <row r="1" spans="1:18" ht="14.25">
      <c r="A1" s="1"/>
      <c r="B1" s="2"/>
      <c r="C1" s="78"/>
      <c r="D1" s="28"/>
      <c r="E1" s="28"/>
      <c r="F1" s="27"/>
      <c r="R1" s="34" t="s">
        <v>154</v>
      </c>
    </row>
    <row r="2" spans="1:18" ht="14.25">
      <c r="A2" s="1"/>
      <c r="B2" s="2"/>
      <c r="C2" s="78"/>
      <c r="D2" s="28"/>
      <c r="E2" s="28"/>
      <c r="F2" s="27"/>
      <c r="R2" s="34" t="s">
        <v>43</v>
      </c>
    </row>
    <row r="3" ht="14.25">
      <c r="R3" s="34" t="s">
        <v>44</v>
      </c>
    </row>
    <row r="4" ht="14.25">
      <c r="R4" s="34" t="s">
        <v>155</v>
      </c>
    </row>
    <row r="5" spans="1:20" s="46" customFormat="1" ht="33.75" customHeight="1">
      <c r="A5" s="263" t="s">
        <v>137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44"/>
      <c r="T5" s="45"/>
    </row>
    <row r="6" spans="1:20" s="46" customFormat="1" ht="33.75" customHeight="1">
      <c r="A6" s="81"/>
      <c r="B6" s="81"/>
      <c r="C6" s="37"/>
      <c r="D6" s="37"/>
      <c r="E6" s="37"/>
      <c r="F6" s="82"/>
      <c r="G6" s="37"/>
      <c r="H6" s="37"/>
      <c r="I6" s="36"/>
      <c r="J6" s="37"/>
      <c r="K6" s="37"/>
      <c r="L6" s="82"/>
      <c r="M6" s="37"/>
      <c r="N6" s="37"/>
      <c r="O6" s="82"/>
      <c r="P6" s="37"/>
      <c r="Q6" s="37"/>
      <c r="R6" s="82" t="s">
        <v>80</v>
      </c>
      <c r="S6" s="44"/>
      <c r="T6" s="45"/>
    </row>
    <row r="7" spans="1:18" ht="45" customHeight="1">
      <c r="A7" s="275" t="s">
        <v>0</v>
      </c>
      <c r="B7" s="275" t="s">
        <v>1</v>
      </c>
      <c r="C7" s="291" t="s">
        <v>45</v>
      </c>
      <c r="D7" s="291"/>
      <c r="E7" s="291"/>
      <c r="F7" s="291"/>
      <c r="G7" s="276" t="s">
        <v>39</v>
      </c>
      <c r="H7" s="276"/>
      <c r="I7" s="276"/>
      <c r="J7" s="276" t="s">
        <v>40</v>
      </c>
      <c r="K7" s="276"/>
      <c r="L7" s="276"/>
      <c r="M7" s="276" t="s">
        <v>41</v>
      </c>
      <c r="N7" s="276"/>
      <c r="O7" s="276"/>
      <c r="P7" s="301" t="s">
        <v>42</v>
      </c>
      <c r="Q7" s="301"/>
      <c r="R7" s="301"/>
    </row>
    <row r="8" spans="1:18" s="83" customFormat="1" ht="63" customHeight="1">
      <c r="A8" s="275"/>
      <c r="B8" s="275"/>
      <c r="C8" s="77" t="s">
        <v>38</v>
      </c>
      <c r="D8" s="77" t="s">
        <v>35</v>
      </c>
      <c r="E8" s="77" t="s">
        <v>36</v>
      </c>
      <c r="F8" s="47" t="s">
        <v>37</v>
      </c>
      <c r="G8" s="77" t="s">
        <v>35</v>
      </c>
      <c r="H8" s="77" t="s">
        <v>36</v>
      </c>
      <c r="I8" s="47" t="s">
        <v>37</v>
      </c>
      <c r="J8" s="77" t="s">
        <v>35</v>
      </c>
      <c r="K8" s="77" t="s">
        <v>36</v>
      </c>
      <c r="L8" s="47" t="s">
        <v>37</v>
      </c>
      <c r="M8" s="77" t="s">
        <v>35</v>
      </c>
      <c r="N8" s="77" t="s">
        <v>36</v>
      </c>
      <c r="O8" s="47" t="s">
        <v>37</v>
      </c>
      <c r="P8" s="77" t="s">
        <v>35</v>
      </c>
      <c r="Q8" s="77" t="s">
        <v>36</v>
      </c>
      <c r="R8" s="47" t="s">
        <v>37</v>
      </c>
    </row>
    <row r="9" spans="1:18" ht="14.25" customHeight="1">
      <c r="A9" s="33">
        <v>1</v>
      </c>
      <c r="B9" s="138" t="s">
        <v>2</v>
      </c>
      <c r="C9" s="128"/>
      <c r="D9" s="165">
        <v>0</v>
      </c>
      <c r="E9" s="165"/>
      <c r="F9" s="126">
        <v>0</v>
      </c>
      <c r="G9" s="165">
        <v>0</v>
      </c>
      <c r="H9" s="165">
        <v>0</v>
      </c>
      <c r="I9" s="126">
        <v>0</v>
      </c>
      <c r="J9" s="165">
        <v>0</v>
      </c>
      <c r="K9" s="165">
        <v>0</v>
      </c>
      <c r="L9" s="126">
        <v>0</v>
      </c>
      <c r="M9" s="165">
        <v>0</v>
      </c>
      <c r="N9" s="165">
        <v>0</v>
      </c>
      <c r="O9" s="126">
        <v>0</v>
      </c>
      <c r="P9" s="196">
        <v>0</v>
      </c>
      <c r="Q9" s="196">
        <v>0</v>
      </c>
      <c r="R9" s="126">
        <v>0</v>
      </c>
    </row>
    <row r="10" spans="1:18" ht="14.25">
      <c r="A10" s="190">
        <v>2</v>
      </c>
      <c r="B10" s="138" t="s">
        <v>3</v>
      </c>
      <c r="C10" s="128"/>
      <c r="D10" s="165">
        <v>0</v>
      </c>
      <c r="E10" s="165"/>
      <c r="F10" s="126">
        <v>0</v>
      </c>
      <c r="G10" s="165">
        <v>0</v>
      </c>
      <c r="H10" s="165">
        <v>0</v>
      </c>
      <c r="I10" s="126">
        <v>0</v>
      </c>
      <c r="J10" s="165">
        <v>0</v>
      </c>
      <c r="K10" s="165">
        <v>0</v>
      </c>
      <c r="L10" s="126">
        <v>0</v>
      </c>
      <c r="M10" s="165">
        <v>0</v>
      </c>
      <c r="N10" s="165">
        <v>0</v>
      </c>
      <c r="O10" s="126">
        <v>0</v>
      </c>
      <c r="P10" s="196">
        <v>0</v>
      </c>
      <c r="Q10" s="196">
        <v>0</v>
      </c>
      <c r="R10" s="126">
        <v>0</v>
      </c>
    </row>
    <row r="11" spans="1:18" ht="14.25">
      <c r="A11" s="190">
        <v>3</v>
      </c>
      <c r="B11" s="138" t="s">
        <v>4</v>
      </c>
      <c r="C11" s="128"/>
      <c r="D11" s="165">
        <v>0</v>
      </c>
      <c r="E11" s="165"/>
      <c r="F11" s="126">
        <v>0</v>
      </c>
      <c r="G11" s="165">
        <v>0</v>
      </c>
      <c r="H11" s="165">
        <v>0</v>
      </c>
      <c r="I11" s="126">
        <v>0</v>
      </c>
      <c r="J11" s="165">
        <v>0</v>
      </c>
      <c r="K11" s="165">
        <v>0</v>
      </c>
      <c r="L11" s="126">
        <v>0</v>
      </c>
      <c r="M11" s="165">
        <v>0</v>
      </c>
      <c r="N11" s="165">
        <v>0</v>
      </c>
      <c r="O11" s="126">
        <v>0</v>
      </c>
      <c r="P11" s="196">
        <v>0</v>
      </c>
      <c r="Q11" s="196">
        <v>0</v>
      </c>
      <c r="R11" s="126">
        <v>0</v>
      </c>
    </row>
    <row r="12" spans="1:18" ht="14.25">
      <c r="A12" s="190">
        <v>4</v>
      </c>
      <c r="B12" s="138" t="s">
        <v>5</v>
      </c>
      <c r="C12" s="128"/>
      <c r="D12" s="165">
        <v>0</v>
      </c>
      <c r="E12" s="165"/>
      <c r="F12" s="126">
        <v>0</v>
      </c>
      <c r="G12" s="165">
        <v>0</v>
      </c>
      <c r="H12" s="165">
        <v>0</v>
      </c>
      <c r="I12" s="126">
        <v>0</v>
      </c>
      <c r="J12" s="165">
        <v>0</v>
      </c>
      <c r="K12" s="165">
        <v>0</v>
      </c>
      <c r="L12" s="126">
        <v>0</v>
      </c>
      <c r="M12" s="165">
        <v>0</v>
      </c>
      <c r="N12" s="165">
        <v>0</v>
      </c>
      <c r="O12" s="126">
        <v>0</v>
      </c>
      <c r="P12" s="196">
        <v>0</v>
      </c>
      <c r="Q12" s="196">
        <v>0</v>
      </c>
      <c r="R12" s="126">
        <v>0</v>
      </c>
    </row>
    <row r="13" spans="1:18" ht="14.25">
      <c r="A13" s="190">
        <v>5</v>
      </c>
      <c r="B13" s="138" t="s">
        <v>6</v>
      </c>
      <c r="C13" s="128"/>
      <c r="D13" s="165">
        <v>0</v>
      </c>
      <c r="E13" s="165"/>
      <c r="F13" s="126">
        <v>0</v>
      </c>
      <c r="G13" s="165">
        <v>0</v>
      </c>
      <c r="H13" s="165">
        <v>0</v>
      </c>
      <c r="I13" s="126">
        <v>0</v>
      </c>
      <c r="J13" s="165">
        <v>0</v>
      </c>
      <c r="K13" s="165">
        <v>0</v>
      </c>
      <c r="L13" s="126">
        <v>0</v>
      </c>
      <c r="M13" s="165">
        <v>0</v>
      </c>
      <c r="N13" s="165">
        <v>0</v>
      </c>
      <c r="O13" s="126">
        <v>0</v>
      </c>
      <c r="P13" s="196">
        <v>0</v>
      </c>
      <c r="Q13" s="196">
        <v>0</v>
      </c>
      <c r="R13" s="126">
        <v>0</v>
      </c>
    </row>
    <row r="14" spans="1:18" ht="14.25">
      <c r="A14" s="190">
        <v>6</v>
      </c>
      <c r="B14" s="138" t="s">
        <v>7</v>
      </c>
      <c r="C14" s="128"/>
      <c r="D14" s="165">
        <v>0</v>
      </c>
      <c r="E14" s="165"/>
      <c r="F14" s="126">
        <v>0</v>
      </c>
      <c r="G14" s="165">
        <v>0</v>
      </c>
      <c r="H14" s="165">
        <v>0</v>
      </c>
      <c r="I14" s="126">
        <v>0</v>
      </c>
      <c r="J14" s="165">
        <v>0</v>
      </c>
      <c r="K14" s="165">
        <v>0</v>
      </c>
      <c r="L14" s="126">
        <v>0</v>
      </c>
      <c r="M14" s="165">
        <v>0</v>
      </c>
      <c r="N14" s="165">
        <v>0</v>
      </c>
      <c r="O14" s="126">
        <v>0</v>
      </c>
      <c r="P14" s="196">
        <v>0</v>
      </c>
      <c r="Q14" s="196">
        <v>0</v>
      </c>
      <c r="R14" s="126">
        <v>0</v>
      </c>
    </row>
    <row r="15" spans="1:18" ht="14.25">
      <c r="A15" s="190">
        <v>7</v>
      </c>
      <c r="B15" s="138" t="s">
        <v>135</v>
      </c>
      <c r="C15" s="128"/>
      <c r="D15" s="165">
        <v>0</v>
      </c>
      <c r="E15" s="165"/>
      <c r="F15" s="126">
        <v>0</v>
      </c>
      <c r="G15" s="165">
        <v>0</v>
      </c>
      <c r="H15" s="165">
        <v>0</v>
      </c>
      <c r="I15" s="126">
        <v>0</v>
      </c>
      <c r="J15" s="165">
        <v>0</v>
      </c>
      <c r="K15" s="165">
        <v>0</v>
      </c>
      <c r="L15" s="126">
        <v>0</v>
      </c>
      <c r="M15" s="165">
        <v>0</v>
      </c>
      <c r="N15" s="165">
        <v>0</v>
      </c>
      <c r="O15" s="126">
        <v>0</v>
      </c>
      <c r="P15" s="196">
        <v>0</v>
      </c>
      <c r="Q15" s="196">
        <v>0</v>
      </c>
      <c r="R15" s="126">
        <v>0</v>
      </c>
    </row>
    <row r="16" spans="1:18" ht="14.25">
      <c r="A16" s="190">
        <v>8</v>
      </c>
      <c r="B16" s="138" t="s">
        <v>8</v>
      </c>
      <c r="C16" s="128"/>
      <c r="D16" s="165">
        <v>0</v>
      </c>
      <c r="E16" s="165"/>
      <c r="F16" s="126">
        <v>0</v>
      </c>
      <c r="G16" s="165">
        <v>0</v>
      </c>
      <c r="H16" s="165">
        <v>0</v>
      </c>
      <c r="I16" s="126">
        <v>0</v>
      </c>
      <c r="J16" s="165">
        <v>0</v>
      </c>
      <c r="K16" s="165">
        <v>0</v>
      </c>
      <c r="L16" s="126">
        <v>0</v>
      </c>
      <c r="M16" s="165">
        <v>0</v>
      </c>
      <c r="N16" s="165">
        <v>0</v>
      </c>
      <c r="O16" s="126">
        <v>0</v>
      </c>
      <c r="P16" s="196">
        <v>0</v>
      </c>
      <c r="Q16" s="196">
        <v>0</v>
      </c>
      <c r="R16" s="126">
        <v>0</v>
      </c>
    </row>
    <row r="17" spans="1:18" ht="14.25">
      <c r="A17" s="190">
        <v>9</v>
      </c>
      <c r="B17" s="138" t="s">
        <v>9</v>
      </c>
      <c r="C17" s="128"/>
      <c r="D17" s="165">
        <v>897</v>
      </c>
      <c r="E17" s="165"/>
      <c r="F17" s="126">
        <v>31450419.31</v>
      </c>
      <c r="G17" s="165">
        <v>224</v>
      </c>
      <c r="H17" s="165">
        <v>0</v>
      </c>
      <c r="I17" s="126">
        <v>7862604.83</v>
      </c>
      <c r="J17" s="165">
        <v>224</v>
      </c>
      <c r="K17" s="165">
        <v>0</v>
      </c>
      <c r="L17" s="126">
        <v>7862604.83</v>
      </c>
      <c r="M17" s="165">
        <v>225</v>
      </c>
      <c r="N17" s="165">
        <v>0</v>
      </c>
      <c r="O17" s="126">
        <v>7862604.83</v>
      </c>
      <c r="P17" s="196">
        <v>224</v>
      </c>
      <c r="Q17" s="196">
        <v>0</v>
      </c>
      <c r="R17" s="126">
        <v>7862604.82</v>
      </c>
    </row>
    <row r="18" spans="1:18" ht="28.5">
      <c r="A18" s="190">
        <v>10</v>
      </c>
      <c r="B18" s="138" t="s">
        <v>136</v>
      </c>
      <c r="C18" s="128"/>
      <c r="D18" s="165">
        <v>0</v>
      </c>
      <c r="E18" s="165"/>
      <c r="F18" s="126">
        <v>0</v>
      </c>
      <c r="G18" s="165">
        <v>0</v>
      </c>
      <c r="H18" s="165">
        <v>0</v>
      </c>
      <c r="I18" s="126">
        <v>0</v>
      </c>
      <c r="J18" s="165">
        <v>0</v>
      </c>
      <c r="K18" s="165">
        <v>0</v>
      </c>
      <c r="L18" s="126">
        <v>0</v>
      </c>
      <c r="M18" s="165">
        <v>0</v>
      </c>
      <c r="N18" s="165">
        <v>0</v>
      </c>
      <c r="O18" s="126">
        <v>0</v>
      </c>
      <c r="P18" s="196">
        <v>0</v>
      </c>
      <c r="Q18" s="196">
        <v>0</v>
      </c>
      <c r="R18" s="126">
        <v>0</v>
      </c>
    </row>
    <row r="19" spans="1:18" ht="14.25">
      <c r="A19" s="190">
        <v>11</v>
      </c>
      <c r="B19" s="138" t="s">
        <v>10</v>
      </c>
      <c r="C19" s="128"/>
      <c r="D19" s="165">
        <v>0</v>
      </c>
      <c r="E19" s="165"/>
      <c r="F19" s="126">
        <v>0</v>
      </c>
      <c r="G19" s="165">
        <v>0</v>
      </c>
      <c r="H19" s="165">
        <v>0</v>
      </c>
      <c r="I19" s="126">
        <v>0</v>
      </c>
      <c r="J19" s="165">
        <v>0</v>
      </c>
      <c r="K19" s="165">
        <v>0</v>
      </c>
      <c r="L19" s="126">
        <v>0</v>
      </c>
      <c r="M19" s="165">
        <v>0</v>
      </c>
      <c r="N19" s="165">
        <v>0</v>
      </c>
      <c r="O19" s="126">
        <v>0</v>
      </c>
      <c r="P19" s="196">
        <v>0</v>
      </c>
      <c r="Q19" s="196">
        <v>0</v>
      </c>
      <c r="R19" s="126">
        <v>0</v>
      </c>
    </row>
    <row r="20" spans="1:18" ht="14.25">
      <c r="A20" s="190">
        <v>12</v>
      </c>
      <c r="B20" s="138" t="s">
        <v>11</v>
      </c>
      <c r="C20" s="128"/>
      <c r="D20" s="165">
        <v>0</v>
      </c>
      <c r="E20" s="165"/>
      <c r="F20" s="126">
        <v>0</v>
      </c>
      <c r="G20" s="165">
        <v>0</v>
      </c>
      <c r="H20" s="165">
        <v>0</v>
      </c>
      <c r="I20" s="126">
        <v>0</v>
      </c>
      <c r="J20" s="165">
        <v>0</v>
      </c>
      <c r="K20" s="165">
        <v>0</v>
      </c>
      <c r="L20" s="126">
        <v>0</v>
      </c>
      <c r="M20" s="165">
        <v>0</v>
      </c>
      <c r="N20" s="165">
        <v>0</v>
      </c>
      <c r="O20" s="126">
        <v>0</v>
      </c>
      <c r="P20" s="196">
        <v>0</v>
      </c>
      <c r="Q20" s="196">
        <v>0</v>
      </c>
      <c r="R20" s="126">
        <v>0</v>
      </c>
    </row>
    <row r="21" spans="1:18" ht="14.25">
      <c r="A21" s="190">
        <v>13</v>
      </c>
      <c r="B21" s="138" t="s">
        <v>12</v>
      </c>
      <c r="C21" s="128"/>
      <c r="D21" s="165">
        <v>0</v>
      </c>
      <c r="E21" s="165"/>
      <c r="F21" s="126">
        <v>0</v>
      </c>
      <c r="G21" s="165">
        <v>0</v>
      </c>
      <c r="H21" s="165">
        <v>0</v>
      </c>
      <c r="I21" s="126">
        <v>0</v>
      </c>
      <c r="J21" s="165">
        <v>0</v>
      </c>
      <c r="K21" s="165">
        <v>0</v>
      </c>
      <c r="L21" s="126">
        <v>0</v>
      </c>
      <c r="M21" s="165">
        <v>0</v>
      </c>
      <c r="N21" s="165">
        <v>0</v>
      </c>
      <c r="O21" s="126">
        <v>0</v>
      </c>
      <c r="P21" s="196">
        <v>0</v>
      </c>
      <c r="Q21" s="196">
        <v>0</v>
      </c>
      <c r="R21" s="126">
        <v>0</v>
      </c>
    </row>
    <row r="22" spans="1:18" ht="14.25">
      <c r="A22" s="190">
        <v>14</v>
      </c>
      <c r="B22" s="138" t="s">
        <v>13</v>
      </c>
      <c r="C22" s="128"/>
      <c r="D22" s="165">
        <v>0</v>
      </c>
      <c r="E22" s="165"/>
      <c r="F22" s="126">
        <v>0</v>
      </c>
      <c r="G22" s="165">
        <v>0</v>
      </c>
      <c r="H22" s="165">
        <v>0</v>
      </c>
      <c r="I22" s="126">
        <v>0</v>
      </c>
      <c r="J22" s="165">
        <v>0</v>
      </c>
      <c r="K22" s="165">
        <v>0</v>
      </c>
      <c r="L22" s="126">
        <v>0</v>
      </c>
      <c r="M22" s="165">
        <v>0</v>
      </c>
      <c r="N22" s="165">
        <v>0</v>
      </c>
      <c r="O22" s="126">
        <v>0</v>
      </c>
      <c r="P22" s="196">
        <v>0</v>
      </c>
      <c r="Q22" s="196">
        <v>0</v>
      </c>
      <c r="R22" s="126">
        <v>0</v>
      </c>
    </row>
    <row r="23" spans="1:18" ht="14.25">
      <c r="A23" s="190">
        <v>15</v>
      </c>
      <c r="B23" s="138" t="s">
        <v>14</v>
      </c>
      <c r="C23" s="128"/>
      <c r="D23" s="165">
        <v>0</v>
      </c>
      <c r="E23" s="165"/>
      <c r="F23" s="126">
        <v>0</v>
      </c>
      <c r="G23" s="165">
        <v>0</v>
      </c>
      <c r="H23" s="165">
        <v>0</v>
      </c>
      <c r="I23" s="126">
        <v>0</v>
      </c>
      <c r="J23" s="165">
        <v>0</v>
      </c>
      <c r="K23" s="165">
        <v>0</v>
      </c>
      <c r="L23" s="126">
        <v>0</v>
      </c>
      <c r="M23" s="165">
        <v>0</v>
      </c>
      <c r="N23" s="165">
        <v>0</v>
      </c>
      <c r="O23" s="126">
        <v>0</v>
      </c>
      <c r="P23" s="196">
        <v>0</v>
      </c>
      <c r="Q23" s="196">
        <v>0</v>
      </c>
      <c r="R23" s="126">
        <v>0</v>
      </c>
    </row>
    <row r="24" spans="1:18" ht="14.25">
      <c r="A24" s="190">
        <v>16</v>
      </c>
      <c r="B24" s="138" t="s">
        <v>15</v>
      </c>
      <c r="C24" s="128"/>
      <c r="D24" s="165">
        <v>0</v>
      </c>
      <c r="E24" s="165"/>
      <c r="F24" s="126">
        <v>0</v>
      </c>
      <c r="G24" s="165">
        <v>0</v>
      </c>
      <c r="H24" s="165">
        <v>0</v>
      </c>
      <c r="I24" s="126">
        <v>0</v>
      </c>
      <c r="J24" s="165">
        <v>0</v>
      </c>
      <c r="K24" s="165">
        <v>0</v>
      </c>
      <c r="L24" s="126">
        <v>0</v>
      </c>
      <c r="M24" s="165">
        <v>0</v>
      </c>
      <c r="N24" s="165">
        <v>0</v>
      </c>
      <c r="O24" s="126">
        <v>0</v>
      </c>
      <c r="P24" s="196">
        <v>0</v>
      </c>
      <c r="Q24" s="196">
        <v>0</v>
      </c>
      <c r="R24" s="126">
        <v>0</v>
      </c>
    </row>
    <row r="25" spans="1:18" ht="14.25">
      <c r="A25" s="190">
        <v>17</v>
      </c>
      <c r="B25" s="138" t="s">
        <v>16</v>
      </c>
      <c r="C25" s="128"/>
      <c r="D25" s="165">
        <v>0</v>
      </c>
      <c r="E25" s="165"/>
      <c r="F25" s="126">
        <v>0</v>
      </c>
      <c r="G25" s="165">
        <v>0</v>
      </c>
      <c r="H25" s="165">
        <v>0</v>
      </c>
      <c r="I25" s="126">
        <v>0</v>
      </c>
      <c r="J25" s="165">
        <v>0</v>
      </c>
      <c r="K25" s="165">
        <v>0</v>
      </c>
      <c r="L25" s="126">
        <v>0</v>
      </c>
      <c r="M25" s="165">
        <v>0</v>
      </c>
      <c r="N25" s="165">
        <v>0</v>
      </c>
      <c r="O25" s="126">
        <v>0</v>
      </c>
      <c r="P25" s="196">
        <v>0</v>
      </c>
      <c r="Q25" s="196">
        <v>0</v>
      </c>
      <c r="R25" s="126">
        <v>0</v>
      </c>
    </row>
    <row r="26" spans="1:18" ht="14.25">
      <c r="A26" s="190">
        <v>18</v>
      </c>
      <c r="B26" s="138" t="s">
        <v>17</v>
      </c>
      <c r="C26" s="128"/>
      <c r="D26" s="165">
        <v>0</v>
      </c>
      <c r="E26" s="165"/>
      <c r="F26" s="126">
        <v>0</v>
      </c>
      <c r="G26" s="165">
        <v>0</v>
      </c>
      <c r="H26" s="165">
        <v>0</v>
      </c>
      <c r="I26" s="126">
        <v>0</v>
      </c>
      <c r="J26" s="165">
        <v>0</v>
      </c>
      <c r="K26" s="165">
        <v>0</v>
      </c>
      <c r="L26" s="126">
        <v>0</v>
      </c>
      <c r="M26" s="165">
        <v>0</v>
      </c>
      <c r="N26" s="165">
        <v>0</v>
      </c>
      <c r="O26" s="126">
        <v>0</v>
      </c>
      <c r="P26" s="196">
        <v>0</v>
      </c>
      <c r="Q26" s="196">
        <v>0</v>
      </c>
      <c r="R26" s="126">
        <v>0</v>
      </c>
    </row>
    <row r="27" spans="1:18" ht="14.25">
      <c r="A27" s="190">
        <v>19</v>
      </c>
      <c r="B27" s="138" t="s">
        <v>18</v>
      </c>
      <c r="C27" s="128"/>
      <c r="D27" s="165">
        <v>0</v>
      </c>
      <c r="E27" s="165"/>
      <c r="F27" s="126">
        <v>0</v>
      </c>
      <c r="G27" s="165">
        <v>0</v>
      </c>
      <c r="H27" s="165">
        <v>0</v>
      </c>
      <c r="I27" s="126">
        <v>0</v>
      </c>
      <c r="J27" s="165">
        <v>0</v>
      </c>
      <c r="K27" s="165">
        <v>0</v>
      </c>
      <c r="L27" s="126">
        <v>0</v>
      </c>
      <c r="M27" s="165">
        <v>0</v>
      </c>
      <c r="N27" s="165">
        <v>0</v>
      </c>
      <c r="O27" s="126">
        <v>0</v>
      </c>
      <c r="P27" s="196">
        <v>0</v>
      </c>
      <c r="Q27" s="196">
        <v>0</v>
      </c>
      <c r="R27" s="126">
        <v>0</v>
      </c>
    </row>
    <row r="28" spans="1:18" ht="14.25">
      <c r="A28" s="190">
        <v>20</v>
      </c>
      <c r="B28" s="138" t="s">
        <v>19</v>
      </c>
      <c r="C28" s="128"/>
      <c r="D28" s="165">
        <v>0</v>
      </c>
      <c r="E28" s="165"/>
      <c r="F28" s="126">
        <v>0</v>
      </c>
      <c r="G28" s="165">
        <v>0</v>
      </c>
      <c r="H28" s="165">
        <v>0</v>
      </c>
      <c r="I28" s="126">
        <v>0</v>
      </c>
      <c r="J28" s="165">
        <v>0</v>
      </c>
      <c r="K28" s="165">
        <v>0</v>
      </c>
      <c r="L28" s="126">
        <v>0</v>
      </c>
      <c r="M28" s="165">
        <v>0</v>
      </c>
      <c r="N28" s="165">
        <v>0</v>
      </c>
      <c r="O28" s="126">
        <v>0</v>
      </c>
      <c r="P28" s="196">
        <v>0</v>
      </c>
      <c r="Q28" s="196">
        <v>0</v>
      </c>
      <c r="R28" s="126">
        <v>0</v>
      </c>
    </row>
    <row r="29" spans="1:18" ht="14.25">
      <c r="A29" s="190">
        <v>21</v>
      </c>
      <c r="B29" s="138" t="s">
        <v>20</v>
      </c>
      <c r="C29" s="128"/>
      <c r="D29" s="165">
        <v>0</v>
      </c>
      <c r="E29" s="165"/>
      <c r="F29" s="126">
        <v>0</v>
      </c>
      <c r="G29" s="165">
        <v>0</v>
      </c>
      <c r="H29" s="165">
        <v>0</v>
      </c>
      <c r="I29" s="126">
        <v>0</v>
      </c>
      <c r="J29" s="165">
        <v>0</v>
      </c>
      <c r="K29" s="165">
        <v>0</v>
      </c>
      <c r="L29" s="126">
        <v>0</v>
      </c>
      <c r="M29" s="165">
        <v>0</v>
      </c>
      <c r="N29" s="165">
        <v>0</v>
      </c>
      <c r="O29" s="126">
        <v>0</v>
      </c>
      <c r="P29" s="196">
        <v>0</v>
      </c>
      <c r="Q29" s="196">
        <v>0</v>
      </c>
      <c r="R29" s="126">
        <v>0</v>
      </c>
    </row>
    <row r="30" spans="1:18" ht="14.25">
      <c r="A30" s="190">
        <v>22</v>
      </c>
      <c r="B30" s="138" t="s">
        <v>21</v>
      </c>
      <c r="C30" s="128"/>
      <c r="D30" s="165">
        <v>0</v>
      </c>
      <c r="E30" s="165"/>
      <c r="F30" s="126">
        <v>0</v>
      </c>
      <c r="G30" s="165">
        <v>0</v>
      </c>
      <c r="H30" s="165">
        <v>0</v>
      </c>
      <c r="I30" s="126">
        <v>0</v>
      </c>
      <c r="J30" s="165">
        <v>0</v>
      </c>
      <c r="K30" s="165">
        <v>0</v>
      </c>
      <c r="L30" s="126">
        <v>0</v>
      </c>
      <c r="M30" s="165">
        <v>0</v>
      </c>
      <c r="N30" s="165">
        <v>0</v>
      </c>
      <c r="O30" s="126">
        <v>0</v>
      </c>
      <c r="P30" s="196">
        <v>0</v>
      </c>
      <c r="Q30" s="196">
        <v>0</v>
      </c>
      <c r="R30" s="126">
        <v>0</v>
      </c>
    </row>
    <row r="31" spans="1:18" ht="14.25">
      <c r="A31" s="190">
        <v>23</v>
      </c>
      <c r="B31" s="138" t="s">
        <v>22</v>
      </c>
      <c r="C31" s="128"/>
      <c r="D31" s="165">
        <v>0</v>
      </c>
      <c r="E31" s="165"/>
      <c r="F31" s="126">
        <v>0</v>
      </c>
      <c r="G31" s="165">
        <v>0</v>
      </c>
      <c r="H31" s="165">
        <v>0</v>
      </c>
      <c r="I31" s="126">
        <v>0</v>
      </c>
      <c r="J31" s="165">
        <v>0</v>
      </c>
      <c r="K31" s="165">
        <v>0</v>
      </c>
      <c r="L31" s="126">
        <v>0</v>
      </c>
      <c r="M31" s="165">
        <v>0</v>
      </c>
      <c r="N31" s="165">
        <v>0</v>
      </c>
      <c r="O31" s="126">
        <v>0</v>
      </c>
      <c r="P31" s="196">
        <v>0</v>
      </c>
      <c r="Q31" s="196">
        <v>0</v>
      </c>
      <c r="R31" s="126">
        <v>0</v>
      </c>
    </row>
    <row r="32" spans="1:18" ht="14.25">
      <c r="A32" s="190">
        <v>24</v>
      </c>
      <c r="B32" s="138" t="s">
        <v>23</v>
      </c>
      <c r="C32" s="128"/>
      <c r="D32" s="165">
        <v>0</v>
      </c>
      <c r="E32" s="165"/>
      <c r="F32" s="126">
        <v>0</v>
      </c>
      <c r="G32" s="165">
        <v>0</v>
      </c>
      <c r="H32" s="165">
        <v>0</v>
      </c>
      <c r="I32" s="126">
        <v>0</v>
      </c>
      <c r="J32" s="165">
        <v>0</v>
      </c>
      <c r="K32" s="165">
        <v>0</v>
      </c>
      <c r="L32" s="126">
        <v>0</v>
      </c>
      <c r="M32" s="165">
        <v>0</v>
      </c>
      <c r="N32" s="165">
        <v>0</v>
      </c>
      <c r="O32" s="126">
        <v>0</v>
      </c>
      <c r="P32" s="196">
        <v>0</v>
      </c>
      <c r="Q32" s="196">
        <v>0</v>
      </c>
      <c r="R32" s="126">
        <v>0</v>
      </c>
    </row>
    <row r="33" spans="1:18" ht="14.25">
      <c r="A33" s="190">
        <v>25</v>
      </c>
      <c r="B33" s="138" t="s">
        <v>89</v>
      </c>
      <c r="C33" s="128"/>
      <c r="D33" s="165">
        <v>0</v>
      </c>
      <c r="E33" s="165"/>
      <c r="F33" s="126">
        <v>0</v>
      </c>
      <c r="G33" s="165">
        <v>0</v>
      </c>
      <c r="H33" s="165">
        <v>0</v>
      </c>
      <c r="I33" s="126">
        <v>0</v>
      </c>
      <c r="J33" s="165">
        <v>0</v>
      </c>
      <c r="K33" s="165">
        <v>0</v>
      </c>
      <c r="L33" s="126">
        <v>0</v>
      </c>
      <c r="M33" s="165">
        <v>0</v>
      </c>
      <c r="N33" s="165">
        <v>0</v>
      </c>
      <c r="O33" s="126">
        <v>0</v>
      </c>
      <c r="P33" s="196">
        <v>0</v>
      </c>
      <c r="Q33" s="196">
        <v>0</v>
      </c>
      <c r="R33" s="126">
        <v>0</v>
      </c>
    </row>
    <row r="34" spans="1:18" ht="14.25">
      <c r="A34" s="190">
        <v>26</v>
      </c>
      <c r="B34" s="138" t="s">
        <v>90</v>
      </c>
      <c r="C34" s="128"/>
      <c r="D34" s="165">
        <v>260</v>
      </c>
      <c r="E34" s="165"/>
      <c r="F34" s="126">
        <v>16825200.02</v>
      </c>
      <c r="G34" s="165">
        <v>65</v>
      </c>
      <c r="H34" s="165">
        <v>0</v>
      </c>
      <c r="I34" s="126">
        <v>4206300.01</v>
      </c>
      <c r="J34" s="165">
        <v>65</v>
      </c>
      <c r="K34" s="165">
        <v>0</v>
      </c>
      <c r="L34" s="126">
        <v>4206300</v>
      </c>
      <c r="M34" s="165">
        <v>65</v>
      </c>
      <c r="N34" s="165">
        <v>0</v>
      </c>
      <c r="O34" s="126">
        <v>4206300.01</v>
      </c>
      <c r="P34" s="196">
        <v>65</v>
      </c>
      <c r="Q34" s="196">
        <v>0</v>
      </c>
      <c r="R34" s="126">
        <v>4206300</v>
      </c>
    </row>
    <row r="35" spans="1:18" ht="28.5">
      <c r="A35" s="190">
        <v>27</v>
      </c>
      <c r="B35" s="138" t="s">
        <v>24</v>
      </c>
      <c r="C35" s="128"/>
      <c r="D35" s="165">
        <v>535</v>
      </c>
      <c r="E35" s="165"/>
      <c r="F35" s="126">
        <v>20368173.72</v>
      </c>
      <c r="G35" s="165">
        <v>134</v>
      </c>
      <c r="H35" s="165">
        <v>0</v>
      </c>
      <c r="I35" s="126">
        <v>5092043.43</v>
      </c>
      <c r="J35" s="165">
        <v>134</v>
      </c>
      <c r="K35" s="165">
        <v>0</v>
      </c>
      <c r="L35" s="126">
        <v>5092043.43</v>
      </c>
      <c r="M35" s="165">
        <v>134</v>
      </c>
      <c r="N35" s="165">
        <v>0</v>
      </c>
      <c r="O35" s="126">
        <v>5092043.43</v>
      </c>
      <c r="P35" s="196">
        <v>133</v>
      </c>
      <c r="Q35" s="196">
        <v>0</v>
      </c>
      <c r="R35" s="126">
        <v>5092043.43</v>
      </c>
    </row>
    <row r="36" spans="1:18" ht="14.25">
      <c r="A36" s="190">
        <v>28</v>
      </c>
      <c r="B36" s="138" t="s">
        <v>91</v>
      </c>
      <c r="C36" s="128"/>
      <c r="D36" s="165">
        <v>0</v>
      </c>
      <c r="E36" s="165"/>
      <c r="F36" s="126">
        <v>0</v>
      </c>
      <c r="G36" s="165">
        <v>0</v>
      </c>
      <c r="H36" s="165">
        <v>0</v>
      </c>
      <c r="I36" s="126">
        <v>0</v>
      </c>
      <c r="J36" s="165">
        <v>0</v>
      </c>
      <c r="K36" s="165">
        <v>0</v>
      </c>
      <c r="L36" s="126">
        <v>0</v>
      </c>
      <c r="M36" s="165">
        <v>0</v>
      </c>
      <c r="N36" s="165">
        <v>0</v>
      </c>
      <c r="O36" s="126">
        <v>0</v>
      </c>
      <c r="P36" s="196">
        <v>0</v>
      </c>
      <c r="Q36" s="196">
        <v>0</v>
      </c>
      <c r="R36" s="126">
        <v>0</v>
      </c>
    </row>
    <row r="37" spans="1:18" ht="14.25">
      <c r="A37" s="190">
        <v>29</v>
      </c>
      <c r="B37" s="138" t="s">
        <v>92</v>
      </c>
      <c r="C37" s="128"/>
      <c r="D37" s="165">
        <v>808</v>
      </c>
      <c r="E37" s="165"/>
      <c r="F37" s="126">
        <v>30121149.93</v>
      </c>
      <c r="G37" s="165">
        <v>202</v>
      </c>
      <c r="H37" s="165">
        <v>0</v>
      </c>
      <c r="I37" s="126">
        <v>7530287.48</v>
      </c>
      <c r="J37" s="165">
        <v>202</v>
      </c>
      <c r="K37" s="165">
        <v>0</v>
      </c>
      <c r="L37" s="126">
        <v>7530287.48</v>
      </c>
      <c r="M37" s="165">
        <v>202</v>
      </c>
      <c r="N37" s="165">
        <v>0</v>
      </c>
      <c r="O37" s="126">
        <v>7530287.49</v>
      </c>
      <c r="P37" s="196">
        <v>202</v>
      </c>
      <c r="Q37" s="196">
        <v>0</v>
      </c>
      <c r="R37" s="126">
        <v>7530287.48</v>
      </c>
    </row>
    <row r="38" spans="1:18" ht="42.75">
      <c r="A38" s="190">
        <v>30</v>
      </c>
      <c r="B38" s="138" t="s">
        <v>25</v>
      </c>
      <c r="C38" s="128"/>
      <c r="D38" s="165">
        <v>0</v>
      </c>
      <c r="E38" s="165"/>
      <c r="F38" s="126">
        <v>0</v>
      </c>
      <c r="G38" s="165">
        <v>0</v>
      </c>
      <c r="H38" s="165">
        <v>0</v>
      </c>
      <c r="I38" s="126">
        <v>0</v>
      </c>
      <c r="J38" s="165">
        <v>0</v>
      </c>
      <c r="K38" s="165">
        <v>0</v>
      </c>
      <c r="L38" s="126">
        <v>0</v>
      </c>
      <c r="M38" s="165">
        <v>0</v>
      </c>
      <c r="N38" s="165">
        <v>0</v>
      </c>
      <c r="O38" s="126">
        <v>0</v>
      </c>
      <c r="P38" s="196">
        <v>0</v>
      </c>
      <c r="Q38" s="196">
        <v>0</v>
      </c>
      <c r="R38" s="126">
        <v>0</v>
      </c>
    </row>
    <row r="39" spans="1:18" ht="28.5">
      <c r="A39" s="190">
        <v>31</v>
      </c>
      <c r="B39" s="138" t="s">
        <v>26</v>
      </c>
      <c r="C39" s="128"/>
      <c r="D39" s="165">
        <v>0</v>
      </c>
      <c r="E39" s="165"/>
      <c r="F39" s="126">
        <v>0</v>
      </c>
      <c r="G39" s="165">
        <v>0</v>
      </c>
      <c r="H39" s="165">
        <v>0</v>
      </c>
      <c r="I39" s="126">
        <v>0</v>
      </c>
      <c r="J39" s="165">
        <v>0</v>
      </c>
      <c r="K39" s="165">
        <v>0</v>
      </c>
      <c r="L39" s="126">
        <v>0</v>
      </c>
      <c r="M39" s="165">
        <v>0</v>
      </c>
      <c r="N39" s="165">
        <v>0</v>
      </c>
      <c r="O39" s="126">
        <v>0</v>
      </c>
      <c r="P39" s="196">
        <v>0</v>
      </c>
      <c r="Q39" s="196">
        <v>0</v>
      </c>
      <c r="R39" s="126">
        <v>0</v>
      </c>
    </row>
    <row r="40" spans="1:18" ht="14.25">
      <c r="A40" s="190">
        <v>32</v>
      </c>
      <c r="B40" s="138" t="s">
        <v>93</v>
      </c>
      <c r="C40" s="128"/>
      <c r="D40" s="165">
        <v>0</v>
      </c>
      <c r="E40" s="165"/>
      <c r="F40" s="126">
        <v>0</v>
      </c>
      <c r="G40" s="165">
        <v>0</v>
      </c>
      <c r="H40" s="165">
        <v>0</v>
      </c>
      <c r="I40" s="126">
        <v>0</v>
      </c>
      <c r="J40" s="165">
        <v>0</v>
      </c>
      <c r="K40" s="165">
        <v>0</v>
      </c>
      <c r="L40" s="126">
        <v>0</v>
      </c>
      <c r="M40" s="165">
        <v>0</v>
      </c>
      <c r="N40" s="165">
        <v>0</v>
      </c>
      <c r="O40" s="126">
        <v>0</v>
      </c>
      <c r="P40" s="196">
        <v>0</v>
      </c>
      <c r="Q40" s="196">
        <v>0</v>
      </c>
      <c r="R40" s="126">
        <v>0</v>
      </c>
    </row>
    <row r="41" spans="1:18" ht="14.25">
      <c r="A41" s="190">
        <v>33</v>
      </c>
      <c r="B41" s="138" t="s">
        <v>94</v>
      </c>
      <c r="C41" s="128"/>
      <c r="D41" s="165">
        <v>0</v>
      </c>
      <c r="E41" s="165"/>
      <c r="F41" s="126">
        <v>0</v>
      </c>
      <c r="G41" s="165">
        <v>0</v>
      </c>
      <c r="H41" s="165">
        <v>0</v>
      </c>
      <c r="I41" s="126">
        <v>0</v>
      </c>
      <c r="J41" s="165">
        <v>0</v>
      </c>
      <c r="K41" s="165">
        <v>0</v>
      </c>
      <c r="L41" s="126">
        <v>0</v>
      </c>
      <c r="M41" s="165">
        <v>0</v>
      </c>
      <c r="N41" s="165">
        <v>0</v>
      </c>
      <c r="O41" s="126">
        <v>0</v>
      </c>
      <c r="P41" s="196">
        <v>0</v>
      </c>
      <c r="Q41" s="196">
        <v>0</v>
      </c>
      <c r="R41" s="126">
        <v>0</v>
      </c>
    </row>
    <row r="42" spans="1:18" ht="14.25">
      <c r="A42" s="190">
        <v>34</v>
      </c>
      <c r="B42" s="138" t="s">
        <v>87</v>
      </c>
      <c r="C42" s="128"/>
      <c r="D42" s="165">
        <v>0</v>
      </c>
      <c r="E42" s="165"/>
      <c r="F42" s="126">
        <v>0</v>
      </c>
      <c r="G42" s="165">
        <v>0</v>
      </c>
      <c r="H42" s="165">
        <v>0</v>
      </c>
      <c r="I42" s="126">
        <v>0</v>
      </c>
      <c r="J42" s="165">
        <v>0</v>
      </c>
      <c r="K42" s="165">
        <v>0</v>
      </c>
      <c r="L42" s="126">
        <v>0</v>
      </c>
      <c r="M42" s="165">
        <v>0</v>
      </c>
      <c r="N42" s="165">
        <v>0</v>
      </c>
      <c r="O42" s="126">
        <v>0</v>
      </c>
      <c r="P42" s="196">
        <v>0</v>
      </c>
      <c r="Q42" s="196">
        <v>0</v>
      </c>
      <c r="R42" s="126">
        <v>0</v>
      </c>
    </row>
    <row r="43" spans="1:18" ht="28.5">
      <c r="A43" s="190">
        <v>35</v>
      </c>
      <c r="B43" s="138" t="s">
        <v>95</v>
      </c>
      <c r="C43" s="128"/>
      <c r="D43" s="165">
        <v>0</v>
      </c>
      <c r="E43" s="165"/>
      <c r="F43" s="126">
        <v>0</v>
      </c>
      <c r="G43" s="165">
        <v>0</v>
      </c>
      <c r="H43" s="165">
        <v>0</v>
      </c>
      <c r="I43" s="126">
        <v>0</v>
      </c>
      <c r="J43" s="165">
        <v>0</v>
      </c>
      <c r="K43" s="165">
        <v>0</v>
      </c>
      <c r="L43" s="126">
        <v>0</v>
      </c>
      <c r="M43" s="165">
        <v>0</v>
      </c>
      <c r="N43" s="165">
        <v>0</v>
      </c>
      <c r="O43" s="126">
        <v>0</v>
      </c>
      <c r="P43" s="196">
        <v>0</v>
      </c>
      <c r="Q43" s="196">
        <v>0</v>
      </c>
      <c r="R43" s="126">
        <v>0</v>
      </c>
    </row>
    <row r="44" spans="1:18" ht="14.25">
      <c r="A44" s="190">
        <v>36</v>
      </c>
      <c r="B44" s="138" t="s">
        <v>96</v>
      </c>
      <c r="C44" s="128"/>
      <c r="D44" s="165">
        <v>0</v>
      </c>
      <c r="E44" s="165"/>
      <c r="F44" s="126">
        <v>0</v>
      </c>
      <c r="G44" s="165">
        <v>0</v>
      </c>
      <c r="H44" s="165">
        <v>0</v>
      </c>
      <c r="I44" s="126">
        <v>0</v>
      </c>
      <c r="J44" s="165">
        <v>0</v>
      </c>
      <c r="K44" s="165">
        <v>0</v>
      </c>
      <c r="L44" s="126">
        <v>0</v>
      </c>
      <c r="M44" s="165">
        <v>0</v>
      </c>
      <c r="N44" s="165">
        <v>0</v>
      </c>
      <c r="O44" s="126">
        <v>0</v>
      </c>
      <c r="P44" s="196">
        <v>0</v>
      </c>
      <c r="Q44" s="196">
        <v>0</v>
      </c>
      <c r="R44" s="126">
        <v>0</v>
      </c>
    </row>
    <row r="45" spans="1:18" ht="14.25">
      <c r="A45" s="190">
        <v>37</v>
      </c>
      <c r="B45" s="138" t="s">
        <v>97</v>
      </c>
      <c r="C45" s="128"/>
      <c r="D45" s="165">
        <v>303</v>
      </c>
      <c r="E45" s="165"/>
      <c r="F45" s="126">
        <v>9288371.8</v>
      </c>
      <c r="G45" s="165">
        <v>76</v>
      </c>
      <c r="H45" s="165">
        <v>0</v>
      </c>
      <c r="I45" s="126">
        <v>2322092.95</v>
      </c>
      <c r="J45" s="165">
        <v>76</v>
      </c>
      <c r="K45" s="165">
        <v>0</v>
      </c>
      <c r="L45" s="126">
        <v>2322092.95</v>
      </c>
      <c r="M45" s="165">
        <v>76</v>
      </c>
      <c r="N45" s="165">
        <v>0</v>
      </c>
      <c r="O45" s="126">
        <v>2322092.95</v>
      </c>
      <c r="P45" s="196">
        <v>75</v>
      </c>
      <c r="Q45" s="196">
        <v>0</v>
      </c>
      <c r="R45" s="126">
        <v>2322092.95</v>
      </c>
    </row>
    <row r="46" spans="1:18" ht="14.25">
      <c r="A46" s="190">
        <v>38</v>
      </c>
      <c r="B46" s="138" t="s">
        <v>27</v>
      </c>
      <c r="C46" s="128"/>
      <c r="D46" s="165">
        <v>0</v>
      </c>
      <c r="E46" s="165"/>
      <c r="F46" s="126">
        <v>0</v>
      </c>
      <c r="G46" s="165">
        <v>0</v>
      </c>
      <c r="H46" s="165">
        <v>0</v>
      </c>
      <c r="I46" s="126">
        <v>0</v>
      </c>
      <c r="J46" s="165">
        <v>0</v>
      </c>
      <c r="K46" s="165">
        <v>0</v>
      </c>
      <c r="L46" s="126">
        <v>0</v>
      </c>
      <c r="M46" s="165">
        <v>0</v>
      </c>
      <c r="N46" s="165">
        <v>0</v>
      </c>
      <c r="O46" s="126">
        <v>0</v>
      </c>
      <c r="P46" s="196">
        <v>0</v>
      </c>
      <c r="Q46" s="196">
        <v>0</v>
      </c>
      <c r="R46" s="126">
        <v>0</v>
      </c>
    </row>
    <row r="47" spans="1:18" ht="14.25">
      <c r="A47" s="190">
        <v>39</v>
      </c>
      <c r="B47" s="138" t="s">
        <v>98</v>
      </c>
      <c r="C47" s="128"/>
      <c r="D47" s="165">
        <v>0</v>
      </c>
      <c r="E47" s="165"/>
      <c r="F47" s="126">
        <v>0</v>
      </c>
      <c r="G47" s="165">
        <v>0</v>
      </c>
      <c r="H47" s="165">
        <v>0</v>
      </c>
      <c r="I47" s="126">
        <v>0</v>
      </c>
      <c r="J47" s="165">
        <v>0</v>
      </c>
      <c r="K47" s="165">
        <v>0</v>
      </c>
      <c r="L47" s="126">
        <v>0</v>
      </c>
      <c r="M47" s="165">
        <v>0</v>
      </c>
      <c r="N47" s="165">
        <v>0</v>
      </c>
      <c r="O47" s="126">
        <v>0</v>
      </c>
      <c r="P47" s="196">
        <v>0</v>
      </c>
      <c r="Q47" s="196">
        <v>0</v>
      </c>
      <c r="R47" s="126">
        <v>0</v>
      </c>
    </row>
    <row r="48" spans="1:18" ht="14.25">
      <c r="A48" s="190">
        <v>40</v>
      </c>
      <c r="B48" s="138" t="s">
        <v>99</v>
      </c>
      <c r="C48" s="128"/>
      <c r="D48" s="165">
        <v>0</v>
      </c>
      <c r="E48" s="165"/>
      <c r="F48" s="126">
        <v>0</v>
      </c>
      <c r="G48" s="165">
        <v>0</v>
      </c>
      <c r="H48" s="165">
        <v>0</v>
      </c>
      <c r="I48" s="126">
        <v>0</v>
      </c>
      <c r="J48" s="165">
        <v>0</v>
      </c>
      <c r="K48" s="165">
        <v>0</v>
      </c>
      <c r="L48" s="126">
        <v>0</v>
      </c>
      <c r="M48" s="165">
        <v>0</v>
      </c>
      <c r="N48" s="165">
        <v>0</v>
      </c>
      <c r="O48" s="126">
        <v>0</v>
      </c>
      <c r="P48" s="196">
        <v>0</v>
      </c>
      <c r="Q48" s="196">
        <v>0</v>
      </c>
      <c r="R48" s="126">
        <v>0</v>
      </c>
    </row>
    <row r="49" spans="1:18" ht="28.5">
      <c r="A49" s="190">
        <v>41</v>
      </c>
      <c r="B49" s="138" t="s">
        <v>28</v>
      </c>
      <c r="C49" s="128"/>
      <c r="D49" s="165">
        <v>0</v>
      </c>
      <c r="E49" s="165"/>
      <c r="F49" s="126">
        <v>0</v>
      </c>
      <c r="G49" s="165">
        <v>0</v>
      </c>
      <c r="H49" s="165">
        <v>0</v>
      </c>
      <c r="I49" s="126">
        <v>0</v>
      </c>
      <c r="J49" s="165">
        <v>0</v>
      </c>
      <c r="K49" s="165">
        <v>0</v>
      </c>
      <c r="L49" s="126">
        <v>0</v>
      </c>
      <c r="M49" s="165">
        <v>0</v>
      </c>
      <c r="N49" s="165">
        <v>0</v>
      </c>
      <c r="O49" s="126">
        <v>0</v>
      </c>
      <c r="P49" s="196">
        <v>0</v>
      </c>
      <c r="Q49" s="196">
        <v>0</v>
      </c>
      <c r="R49" s="126">
        <v>0</v>
      </c>
    </row>
    <row r="50" spans="1:18" ht="28.5">
      <c r="A50" s="190">
        <v>42</v>
      </c>
      <c r="B50" s="138" t="s">
        <v>29</v>
      </c>
      <c r="C50" s="128"/>
      <c r="D50" s="165">
        <v>0</v>
      </c>
      <c r="E50" s="165"/>
      <c r="F50" s="126">
        <v>0</v>
      </c>
      <c r="G50" s="165">
        <v>0</v>
      </c>
      <c r="H50" s="165">
        <v>0</v>
      </c>
      <c r="I50" s="126">
        <v>0</v>
      </c>
      <c r="J50" s="165">
        <v>0</v>
      </c>
      <c r="K50" s="165">
        <v>0</v>
      </c>
      <c r="L50" s="126">
        <v>0</v>
      </c>
      <c r="M50" s="165">
        <v>0</v>
      </c>
      <c r="N50" s="165">
        <v>0</v>
      </c>
      <c r="O50" s="126">
        <v>0</v>
      </c>
      <c r="P50" s="196">
        <v>0</v>
      </c>
      <c r="Q50" s="196">
        <v>0</v>
      </c>
      <c r="R50" s="126">
        <v>0</v>
      </c>
    </row>
    <row r="51" spans="1:18" ht="14.25">
      <c r="A51" s="190">
        <v>43</v>
      </c>
      <c r="B51" s="138" t="s">
        <v>30</v>
      </c>
      <c r="C51" s="128"/>
      <c r="D51" s="165">
        <v>0</v>
      </c>
      <c r="E51" s="165"/>
      <c r="F51" s="126">
        <v>0</v>
      </c>
      <c r="G51" s="165">
        <v>0</v>
      </c>
      <c r="H51" s="165">
        <v>0</v>
      </c>
      <c r="I51" s="126">
        <v>0</v>
      </c>
      <c r="J51" s="165">
        <v>0</v>
      </c>
      <c r="K51" s="165">
        <v>0</v>
      </c>
      <c r="L51" s="126">
        <v>0</v>
      </c>
      <c r="M51" s="165">
        <v>0</v>
      </c>
      <c r="N51" s="165">
        <v>0</v>
      </c>
      <c r="O51" s="126">
        <v>0</v>
      </c>
      <c r="P51" s="196">
        <v>0</v>
      </c>
      <c r="Q51" s="196">
        <v>0</v>
      </c>
      <c r="R51" s="126">
        <v>0</v>
      </c>
    </row>
    <row r="52" spans="1:18" ht="28.5">
      <c r="A52" s="190">
        <v>44</v>
      </c>
      <c r="B52" s="138" t="s">
        <v>31</v>
      </c>
      <c r="C52" s="128"/>
      <c r="D52" s="165">
        <v>0</v>
      </c>
      <c r="E52" s="165"/>
      <c r="F52" s="126">
        <v>0</v>
      </c>
      <c r="G52" s="165">
        <v>0</v>
      </c>
      <c r="H52" s="165">
        <v>0</v>
      </c>
      <c r="I52" s="126">
        <v>0</v>
      </c>
      <c r="J52" s="165">
        <v>0</v>
      </c>
      <c r="K52" s="165">
        <v>0</v>
      </c>
      <c r="L52" s="126">
        <v>0</v>
      </c>
      <c r="M52" s="165">
        <v>0</v>
      </c>
      <c r="N52" s="165">
        <v>0</v>
      </c>
      <c r="O52" s="126">
        <v>0</v>
      </c>
      <c r="P52" s="196">
        <v>0</v>
      </c>
      <c r="Q52" s="196">
        <v>0</v>
      </c>
      <c r="R52" s="126">
        <v>0</v>
      </c>
    </row>
    <row r="53" spans="1:18" ht="14.25">
      <c r="A53" s="190">
        <v>45</v>
      </c>
      <c r="B53" s="138" t="s">
        <v>146</v>
      </c>
      <c r="C53" s="128"/>
      <c r="D53" s="165">
        <v>0</v>
      </c>
      <c r="E53" s="165"/>
      <c r="F53" s="126">
        <v>0</v>
      </c>
      <c r="G53" s="165">
        <v>0</v>
      </c>
      <c r="H53" s="165">
        <v>0</v>
      </c>
      <c r="I53" s="126">
        <v>0</v>
      </c>
      <c r="J53" s="165">
        <v>0</v>
      </c>
      <c r="K53" s="165">
        <v>0</v>
      </c>
      <c r="L53" s="126">
        <v>0</v>
      </c>
      <c r="M53" s="165">
        <v>0</v>
      </c>
      <c r="N53" s="165">
        <v>0</v>
      </c>
      <c r="O53" s="126">
        <v>0</v>
      </c>
      <c r="P53" s="196">
        <v>0</v>
      </c>
      <c r="Q53" s="196">
        <v>0</v>
      </c>
      <c r="R53" s="126">
        <v>0</v>
      </c>
    </row>
    <row r="54" spans="1:18" ht="14.25">
      <c r="A54" s="190">
        <v>46</v>
      </c>
      <c r="B54" s="138" t="s">
        <v>147</v>
      </c>
      <c r="C54" s="128"/>
      <c r="D54" s="165">
        <v>300</v>
      </c>
      <c r="E54" s="165"/>
      <c r="F54" s="126">
        <v>10523303.49</v>
      </c>
      <c r="G54" s="165">
        <v>75</v>
      </c>
      <c r="H54" s="165">
        <v>0</v>
      </c>
      <c r="I54" s="126">
        <v>2630825.87</v>
      </c>
      <c r="J54" s="165">
        <v>75</v>
      </c>
      <c r="K54" s="165">
        <v>0</v>
      </c>
      <c r="L54" s="126">
        <v>2630825.87</v>
      </c>
      <c r="M54" s="165">
        <v>75</v>
      </c>
      <c r="N54" s="165">
        <v>0</v>
      </c>
      <c r="O54" s="126">
        <v>2630825.88</v>
      </c>
      <c r="P54" s="196">
        <v>75</v>
      </c>
      <c r="Q54" s="196">
        <v>0</v>
      </c>
      <c r="R54" s="126">
        <v>2630825.87</v>
      </c>
    </row>
    <row r="55" spans="1:18" ht="28.5">
      <c r="A55" s="190">
        <v>47</v>
      </c>
      <c r="B55" s="138" t="s">
        <v>32</v>
      </c>
      <c r="C55" s="128"/>
      <c r="D55" s="165">
        <v>0</v>
      </c>
      <c r="E55" s="165"/>
      <c r="F55" s="126">
        <v>0</v>
      </c>
      <c r="G55" s="165">
        <v>0</v>
      </c>
      <c r="H55" s="165">
        <v>0</v>
      </c>
      <c r="I55" s="126">
        <v>0</v>
      </c>
      <c r="J55" s="165">
        <v>0</v>
      </c>
      <c r="K55" s="165">
        <v>0</v>
      </c>
      <c r="L55" s="126">
        <v>0</v>
      </c>
      <c r="M55" s="165">
        <v>0</v>
      </c>
      <c r="N55" s="165">
        <v>0</v>
      </c>
      <c r="O55" s="126">
        <v>0</v>
      </c>
      <c r="P55" s="196">
        <v>0</v>
      </c>
      <c r="Q55" s="196">
        <v>0</v>
      </c>
      <c r="R55" s="126">
        <v>0</v>
      </c>
    </row>
    <row r="56" spans="1:18" ht="14.25">
      <c r="A56" s="190">
        <v>48</v>
      </c>
      <c r="B56" s="138" t="s">
        <v>100</v>
      </c>
      <c r="C56" s="128"/>
      <c r="D56" s="165">
        <v>0</v>
      </c>
      <c r="E56" s="165"/>
      <c r="F56" s="126">
        <v>0</v>
      </c>
      <c r="G56" s="165">
        <v>0</v>
      </c>
      <c r="H56" s="165">
        <v>0</v>
      </c>
      <c r="I56" s="126">
        <v>0</v>
      </c>
      <c r="J56" s="165">
        <v>0</v>
      </c>
      <c r="K56" s="165">
        <v>0</v>
      </c>
      <c r="L56" s="126">
        <v>0</v>
      </c>
      <c r="M56" s="165">
        <v>0</v>
      </c>
      <c r="N56" s="165">
        <v>0</v>
      </c>
      <c r="O56" s="126">
        <v>0</v>
      </c>
      <c r="P56" s="196">
        <v>0</v>
      </c>
      <c r="Q56" s="196">
        <v>0</v>
      </c>
      <c r="R56" s="126">
        <v>0</v>
      </c>
    </row>
    <row r="57" spans="1:18" ht="14.25">
      <c r="A57" s="190">
        <v>49</v>
      </c>
      <c r="B57" s="138" t="s">
        <v>149</v>
      </c>
      <c r="C57" s="128"/>
      <c r="D57" s="165">
        <v>0</v>
      </c>
      <c r="E57" s="165"/>
      <c r="F57" s="126">
        <v>0</v>
      </c>
      <c r="G57" s="165">
        <v>0</v>
      </c>
      <c r="H57" s="165">
        <v>0</v>
      </c>
      <c r="I57" s="126">
        <v>0</v>
      </c>
      <c r="J57" s="165">
        <v>0</v>
      </c>
      <c r="K57" s="165">
        <v>0</v>
      </c>
      <c r="L57" s="126">
        <v>0</v>
      </c>
      <c r="M57" s="165">
        <v>0</v>
      </c>
      <c r="N57" s="165">
        <v>0</v>
      </c>
      <c r="O57" s="126">
        <v>0</v>
      </c>
      <c r="P57" s="196">
        <v>0</v>
      </c>
      <c r="Q57" s="196">
        <v>0</v>
      </c>
      <c r="R57" s="126">
        <v>0</v>
      </c>
    </row>
    <row r="58" spans="1:18" ht="14.25">
      <c r="A58" s="190">
        <v>50</v>
      </c>
      <c r="B58" s="138" t="s">
        <v>148</v>
      </c>
      <c r="C58" s="128"/>
      <c r="D58" s="165">
        <v>0</v>
      </c>
      <c r="E58" s="165"/>
      <c r="F58" s="126">
        <v>0</v>
      </c>
      <c r="G58" s="165">
        <v>0</v>
      </c>
      <c r="H58" s="165">
        <v>0</v>
      </c>
      <c r="I58" s="126">
        <v>0</v>
      </c>
      <c r="J58" s="165">
        <v>0</v>
      </c>
      <c r="K58" s="165">
        <v>0</v>
      </c>
      <c r="L58" s="126">
        <v>0</v>
      </c>
      <c r="M58" s="165">
        <v>0</v>
      </c>
      <c r="N58" s="165">
        <v>0</v>
      </c>
      <c r="O58" s="126">
        <v>0</v>
      </c>
      <c r="P58" s="196">
        <v>0</v>
      </c>
      <c r="Q58" s="196">
        <v>0</v>
      </c>
      <c r="R58" s="126">
        <v>0</v>
      </c>
    </row>
    <row r="59" spans="1:18" ht="14.25">
      <c r="A59" s="190">
        <v>51</v>
      </c>
      <c r="B59" s="138" t="s">
        <v>101</v>
      </c>
      <c r="C59" s="128"/>
      <c r="D59" s="165">
        <v>0</v>
      </c>
      <c r="E59" s="165"/>
      <c r="F59" s="126">
        <v>0</v>
      </c>
      <c r="G59" s="165">
        <v>0</v>
      </c>
      <c r="H59" s="165">
        <v>0</v>
      </c>
      <c r="I59" s="126">
        <v>0</v>
      </c>
      <c r="J59" s="165">
        <v>0</v>
      </c>
      <c r="K59" s="165">
        <v>0</v>
      </c>
      <c r="L59" s="126">
        <v>0</v>
      </c>
      <c r="M59" s="165">
        <v>0</v>
      </c>
      <c r="N59" s="165">
        <v>0</v>
      </c>
      <c r="O59" s="126">
        <v>0</v>
      </c>
      <c r="P59" s="196">
        <v>0</v>
      </c>
      <c r="Q59" s="196">
        <v>0</v>
      </c>
      <c r="R59" s="126">
        <v>0</v>
      </c>
    </row>
    <row r="60" spans="1:18" ht="14.25">
      <c r="A60" s="190">
        <v>52</v>
      </c>
      <c r="B60" s="138" t="s">
        <v>33</v>
      </c>
      <c r="C60" s="128"/>
      <c r="D60" s="165">
        <v>0</v>
      </c>
      <c r="E60" s="165"/>
      <c r="F60" s="126">
        <v>0</v>
      </c>
      <c r="G60" s="165">
        <v>0</v>
      </c>
      <c r="H60" s="165">
        <v>0</v>
      </c>
      <c r="I60" s="126">
        <v>0</v>
      </c>
      <c r="J60" s="165">
        <v>0</v>
      </c>
      <c r="K60" s="165">
        <v>0</v>
      </c>
      <c r="L60" s="126">
        <v>0</v>
      </c>
      <c r="M60" s="165">
        <v>0</v>
      </c>
      <c r="N60" s="165">
        <v>0</v>
      </c>
      <c r="O60" s="126">
        <v>0</v>
      </c>
      <c r="P60" s="196">
        <v>0</v>
      </c>
      <c r="Q60" s="196">
        <v>0</v>
      </c>
      <c r="R60" s="126">
        <v>0</v>
      </c>
    </row>
    <row r="61" spans="1:18" ht="14.25">
      <c r="A61" s="190">
        <v>53</v>
      </c>
      <c r="B61" s="138" t="s">
        <v>34</v>
      </c>
      <c r="C61" s="128"/>
      <c r="D61" s="165">
        <v>0</v>
      </c>
      <c r="E61" s="165"/>
      <c r="F61" s="126">
        <v>0</v>
      </c>
      <c r="G61" s="165">
        <v>0</v>
      </c>
      <c r="H61" s="165">
        <v>0</v>
      </c>
      <c r="I61" s="126">
        <v>0</v>
      </c>
      <c r="J61" s="165">
        <v>0</v>
      </c>
      <c r="K61" s="165">
        <v>0</v>
      </c>
      <c r="L61" s="126">
        <v>0</v>
      </c>
      <c r="M61" s="165">
        <v>0</v>
      </c>
      <c r="N61" s="165">
        <v>0</v>
      </c>
      <c r="O61" s="126">
        <v>0</v>
      </c>
      <c r="P61" s="196">
        <v>0</v>
      </c>
      <c r="Q61" s="196">
        <v>0</v>
      </c>
      <c r="R61" s="126">
        <v>0</v>
      </c>
    </row>
    <row r="62" spans="1:18" ht="14.25">
      <c r="A62" s="190">
        <v>54</v>
      </c>
      <c r="B62" s="138" t="s">
        <v>61</v>
      </c>
      <c r="C62" s="128"/>
      <c r="D62" s="165">
        <v>0</v>
      </c>
      <c r="E62" s="165"/>
      <c r="F62" s="126">
        <v>0</v>
      </c>
      <c r="G62" s="165">
        <v>0</v>
      </c>
      <c r="H62" s="165">
        <v>0</v>
      </c>
      <c r="I62" s="126">
        <v>0</v>
      </c>
      <c r="J62" s="165">
        <v>0</v>
      </c>
      <c r="K62" s="165">
        <v>0</v>
      </c>
      <c r="L62" s="126">
        <v>0</v>
      </c>
      <c r="M62" s="165">
        <v>0</v>
      </c>
      <c r="N62" s="165">
        <v>0</v>
      </c>
      <c r="O62" s="126">
        <v>0</v>
      </c>
      <c r="P62" s="196">
        <v>0</v>
      </c>
      <c r="Q62" s="196">
        <v>0</v>
      </c>
      <c r="R62" s="126">
        <v>0</v>
      </c>
    </row>
    <row r="63" spans="1:18" ht="14.25">
      <c r="A63" s="190">
        <v>55</v>
      </c>
      <c r="B63" s="138" t="s">
        <v>102</v>
      </c>
      <c r="C63" s="128"/>
      <c r="D63" s="165">
        <v>0</v>
      </c>
      <c r="E63" s="165"/>
      <c r="F63" s="126">
        <v>0</v>
      </c>
      <c r="G63" s="165">
        <v>0</v>
      </c>
      <c r="H63" s="165">
        <v>0</v>
      </c>
      <c r="I63" s="126">
        <v>0</v>
      </c>
      <c r="J63" s="165">
        <v>0</v>
      </c>
      <c r="K63" s="165">
        <v>0</v>
      </c>
      <c r="L63" s="126">
        <v>0</v>
      </c>
      <c r="M63" s="165">
        <v>0</v>
      </c>
      <c r="N63" s="165">
        <v>0</v>
      </c>
      <c r="O63" s="126">
        <v>0</v>
      </c>
      <c r="P63" s="196">
        <v>0</v>
      </c>
      <c r="Q63" s="196">
        <v>0</v>
      </c>
      <c r="R63" s="126">
        <v>0</v>
      </c>
    </row>
    <row r="64" spans="1:18" ht="14.25">
      <c r="A64" s="190">
        <v>56</v>
      </c>
      <c r="B64" s="138" t="s">
        <v>103</v>
      </c>
      <c r="C64" s="128"/>
      <c r="D64" s="165">
        <v>0</v>
      </c>
      <c r="E64" s="165"/>
      <c r="F64" s="126">
        <v>0</v>
      </c>
      <c r="G64" s="165">
        <v>0</v>
      </c>
      <c r="H64" s="165">
        <v>0</v>
      </c>
      <c r="I64" s="126">
        <v>0</v>
      </c>
      <c r="J64" s="165">
        <v>0</v>
      </c>
      <c r="K64" s="165">
        <v>0</v>
      </c>
      <c r="L64" s="126">
        <v>0</v>
      </c>
      <c r="M64" s="165">
        <v>0</v>
      </c>
      <c r="N64" s="165">
        <v>0</v>
      </c>
      <c r="O64" s="126">
        <v>0</v>
      </c>
      <c r="P64" s="196">
        <v>0</v>
      </c>
      <c r="Q64" s="196">
        <v>0</v>
      </c>
      <c r="R64" s="126">
        <v>0</v>
      </c>
    </row>
    <row r="65" spans="1:18" ht="14.25">
      <c r="A65" s="190">
        <v>57</v>
      </c>
      <c r="B65" s="138" t="s">
        <v>150</v>
      </c>
      <c r="C65" s="128"/>
      <c r="D65" s="165">
        <v>403</v>
      </c>
      <c r="E65" s="165"/>
      <c r="F65" s="126">
        <v>21352295.89</v>
      </c>
      <c r="G65" s="165">
        <v>101</v>
      </c>
      <c r="H65" s="165">
        <v>0</v>
      </c>
      <c r="I65" s="126">
        <v>5338073.97</v>
      </c>
      <c r="J65" s="165">
        <v>101</v>
      </c>
      <c r="K65" s="165">
        <v>0</v>
      </c>
      <c r="L65" s="126">
        <v>5338073.97</v>
      </c>
      <c r="M65" s="165">
        <v>101</v>
      </c>
      <c r="N65" s="165">
        <v>0</v>
      </c>
      <c r="O65" s="126">
        <v>5338073.98</v>
      </c>
      <c r="P65" s="196">
        <v>100</v>
      </c>
      <c r="Q65" s="196">
        <v>0</v>
      </c>
      <c r="R65" s="126">
        <v>5338073.97</v>
      </c>
    </row>
    <row r="66" spans="1:18" ht="14.25">
      <c r="A66" s="190">
        <v>58</v>
      </c>
      <c r="B66" s="138" t="s">
        <v>104</v>
      </c>
      <c r="C66" s="128"/>
      <c r="D66" s="165">
        <v>0</v>
      </c>
      <c r="E66" s="165"/>
      <c r="F66" s="126">
        <v>0</v>
      </c>
      <c r="G66" s="165">
        <v>0</v>
      </c>
      <c r="H66" s="165">
        <v>0</v>
      </c>
      <c r="I66" s="126">
        <v>0</v>
      </c>
      <c r="J66" s="165">
        <v>0</v>
      </c>
      <c r="K66" s="165">
        <v>0</v>
      </c>
      <c r="L66" s="126">
        <v>0</v>
      </c>
      <c r="M66" s="165">
        <v>0</v>
      </c>
      <c r="N66" s="165">
        <v>0</v>
      </c>
      <c r="O66" s="126">
        <v>0</v>
      </c>
      <c r="P66" s="196">
        <v>0</v>
      </c>
      <c r="Q66" s="196">
        <v>0</v>
      </c>
      <c r="R66" s="126">
        <v>0</v>
      </c>
    </row>
    <row r="67" spans="1:18" ht="14.25">
      <c r="A67" s="190">
        <v>59</v>
      </c>
      <c r="B67" s="138" t="s">
        <v>105</v>
      </c>
      <c r="C67" s="128"/>
      <c r="D67" s="165">
        <v>0</v>
      </c>
      <c r="E67" s="165"/>
      <c r="F67" s="126">
        <v>0</v>
      </c>
      <c r="G67" s="165">
        <v>0</v>
      </c>
      <c r="H67" s="165">
        <v>0</v>
      </c>
      <c r="I67" s="126">
        <v>0</v>
      </c>
      <c r="J67" s="165">
        <v>0</v>
      </c>
      <c r="K67" s="165">
        <v>0</v>
      </c>
      <c r="L67" s="126">
        <v>0</v>
      </c>
      <c r="M67" s="165">
        <v>0</v>
      </c>
      <c r="N67" s="165">
        <v>0</v>
      </c>
      <c r="O67" s="126">
        <v>0</v>
      </c>
      <c r="P67" s="196">
        <v>0</v>
      </c>
      <c r="Q67" s="196">
        <v>0</v>
      </c>
      <c r="R67" s="126">
        <v>0</v>
      </c>
    </row>
    <row r="68" spans="1:18" ht="14.25">
      <c r="A68" s="190">
        <v>60</v>
      </c>
      <c r="B68" s="138" t="s">
        <v>106</v>
      </c>
      <c r="C68" s="128"/>
      <c r="D68" s="165">
        <v>0</v>
      </c>
      <c r="E68" s="165"/>
      <c r="F68" s="126">
        <v>0</v>
      </c>
      <c r="G68" s="165">
        <v>0</v>
      </c>
      <c r="H68" s="165">
        <v>0</v>
      </c>
      <c r="I68" s="126">
        <v>0</v>
      </c>
      <c r="J68" s="165">
        <v>0</v>
      </c>
      <c r="K68" s="165">
        <v>0</v>
      </c>
      <c r="L68" s="126">
        <v>0</v>
      </c>
      <c r="M68" s="165">
        <v>0</v>
      </c>
      <c r="N68" s="165">
        <v>0</v>
      </c>
      <c r="O68" s="126">
        <v>0</v>
      </c>
      <c r="P68" s="196">
        <v>0</v>
      </c>
      <c r="Q68" s="196">
        <v>0</v>
      </c>
      <c r="R68" s="126">
        <v>0</v>
      </c>
    </row>
    <row r="69" spans="1:18" ht="14.25">
      <c r="A69" s="190">
        <v>61</v>
      </c>
      <c r="B69" s="138" t="s">
        <v>107</v>
      </c>
      <c r="C69" s="128"/>
      <c r="D69" s="165">
        <v>0</v>
      </c>
      <c r="E69" s="165"/>
      <c r="F69" s="126">
        <v>0</v>
      </c>
      <c r="G69" s="165">
        <v>0</v>
      </c>
      <c r="H69" s="165">
        <v>0</v>
      </c>
      <c r="I69" s="126">
        <v>0</v>
      </c>
      <c r="J69" s="165">
        <v>0</v>
      </c>
      <c r="K69" s="165">
        <v>0</v>
      </c>
      <c r="L69" s="126">
        <v>0</v>
      </c>
      <c r="M69" s="165">
        <v>0</v>
      </c>
      <c r="N69" s="165">
        <v>0</v>
      </c>
      <c r="O69" s="126">
        <v>0</v>
      </c>
      <c r="P69" s="196">
        <v>0</v>
      </c>
      <c r="Q69" s="196">
        <v>0</v>
      </c>
      <c r="R69" s="126">
        <v>0</v>
      </c>
    </row>
    <row r="70" spans="1:18" ht="14.25">
      <c r="A70" s="190">
        <v>62</v>
      </c>
      <c r="B70" s="138" t="s">
        <v>108</v>
      </c>
      <c r="C70" s="128"/>
      <c r="D70" s="165">
        <v>0</v>
      </c>
      <c r="E70" s="165"/>
      <c r="F70" s="126">
        <v>0</v>
      </c>
      <c r="G70" s="165">
        <v>0</v>
      </c>
      <c r="H70" s="165">
        <v>0</v>
      </c>
      <c r="I70" s="126">
        <v>0</v>
      </c>
      <c r="J70" s="165">
        <v>0</v>
      </c>
      <c r="K70" s="165">
        <v>0</v>
      </c>
      <c r="L70" s="126">
        <v>0</v>
      </c>
      <c r="M70" s="165">
        <v>0</v>
      </c>
      <c r="N70" s="165">
        <v>0</v>
      </c>
      <c r="O70" s="126">
        <v>0</v>
      </c>
      <c r="P70" s="196">
        <v>0</v>
      </c>
      <c r="Q70" s="196">
        <v>0</v>
      </c>
      <c r="R70" s="126">
        <v>0</v>
      </c>
    </row>
    <row r="71" spans="1:18" s="86" customFormat="1" ht="14.25">
      <c r="A71" s="190">
        <v>63</v>
      </c>
      <c r="B71" s="138" t="s">
        <v>109</v>
      </c>
      <c r="C71" s="128"/>
      <c r="D71" s="165">
        <v>0</v>
      </c>
      <c r="E71" s="165"/>
      <c r="F71" s="126">
        <v>0</v>
      </c>
      <c r="G71" s="165">
        <v>0</v>
      </c>
      <c r="H71" s="165">
        <v>0</v>
      </c>
      <c r="I71" s="126">
        <v>0</v>
      </c>
      <c r="J71" s="165">
        <v>0</v>
      </c>
      <c r="K71" s="165">
        <v>0</v>
      </c>
      <c r="L71" s="126">
        <v>0</v>
      </c>
      <c r="M71" s="165">
        <v>0</v>
      </c>
      <c r="N71" s="165">
        <v>0</v>
      </c>
      <c r="O71" s="126">
        <v>0</v>
      </c>
      <c r="P71" s="196">
        <v>0</v>
      </c>
      <c r="Q71" s="196">
        <v>0</v>
      </c>
      <c r="R71" s="126">
        <v>0</v>
      </c>
    </row>
    <row r="72" spans="1:18" s="86" customFormat="1" ht="15" customHeight="1">
      <c r="A72" s="190">
        <v>64</v>
      </c>
      <c r="B72" s="138" t="s">
        <v>110</v>
      </c>
      <c r="C72" s="128"/>
      <c r="D72" s="165">
        <v>0</v>
      </c>
      <c r="E72" s="165"/>
      <c r="F72" s="126">
        <v>0</v>
      </c>
      <c r="G72" s="165">
        <v>0</v>
      </c>
      <c r="H72" s="165">
        <v>0</v>
      </c>
      <c r="I72" s="126">
        <v>0</v>
      </c>
      <c r="J72" s="165">
        <v>0</v>
      </c>
      <c r="K72" s="165">
        <v>0</v>
      </c>
      <c r="L72" s="126">
        <v>0</v>
      </c>
      <c r="M72" s="165">
        <v>0</v>
      </c>
      <c r="N72" s="165">
        <v>0</v>
      </c>
      <c r="O72" s="126">
        <v>0</v>
      </c>
      <c r="P72" s="196">
        <v>0</v>
      </c>
      <c r="Q72" s="196">
        <v>0</v>
      </c>
      <c r="R72" s="126">
        <v>0</v>
      </c>
    </row>
    <row r="73" spans="1:18" s="86" customFormat="1" ht="15" customHeight="1">
      <c r="A73" s="190">
        <v>65</v>
      </c>
      <c r="B73" s="138" t="s">
        <v>111</v>
      </c>
      <c r="C73" s="128"/>
      <c r="D73" s="165">
        <v>0</v>
      </c>
      <c r="E73" s="165"/>
      <c r="F73" s="126">
        <v>0</v>
      </c>
      <c r="G73" s="165">
        <v>0</v>
      </c>
      <c r="H73" s="165">
        <v>0</v>
      </c>
      <c r="I73" s="126">
        <v>0</v>
      </c>
      <c r="J73" s="165">
        <v>0</v>
      </c>
      <c r="K73" s="165">
        <v>0</v>
      </c>
      <c r="L73" s="126">
        <v>0</v>
      </c>
      <c r="M73" s="165">
        <v>0</v>
      </c>
      <c r="N73" s="165">
        <v>0</v>
      </c>
      <c r="O73" s="126">
        <v>0</v>
      </c>
      <c r="P73" s="196">
        <v>0</v>
      </c>
      <c r="Q73" s="196">
        <v>0</v>
      </c>
      <c r="R73" s="126">
        <v>0</v>
      </c>
    </row>
    <row r="74" spans="1:18" s="86" customFormat="1" ht="14.25">
      <c r="A74" s="190">
        <v>66</v>
      </c>
      <c r="B74" s="138" t="s">
        <v>112</v>
      </c>
      <c r="C74" s="128"/>
      <c r="D74" s="165">
        <v>0</v>
      </c>
      <c r="E74" s="165"/>
      <c r="F74" s="126">
        <v>0</v>
      </c>
      <c r="G74" s="165">
        <v>0</v>
      </c>
      <c r="H74" s="165">
        <v>0</v>
      </c>
      <c r="I74" s="126">
        <v>0</v>
      </c>
      <c r="J74" s="165">
        <v>0</v>
      </c>
      <c r="K74" s="165">
        <v>0</v>
      </c>
      <c r="L74" s="126">
        <v>0</v>
      </c>
      <c r="M74" s="165">
        <v>0</v>
      </c>
      <c r="N74" s="165">
        <v>0</v>
      </c>
      <c r="O74" s="126">
        <v>0</v>
      </c>
      <c r="P74" s="196">
        <v>0</v>
      </c>
      <c r="Q74" s="196">
        <v>0</v>
      </c>
      <c r="R74" s="126">
        <v>0</v>
      </c>
    </row>
    <row r="75" spans="1:18" ht="14.25">
      <c r="A75" s="190">
        <v>67</v>
      </c>
      <c r="B75" s="138" t="s">
        <v>113</v>
      </c>
      <c r="C75" s="128"/>
      <c r="D75" s="165">
        <v>0</v>
      </c>
      <c r="E75" s="165"/>
      <c r="F75" s="126">
        <v>0</v>
      </c>
      <c r="G75" s="165">
        <v>0</v>
      </c>
      <c r="H75" s="165">
        <v>0</v>
      </c>
      <c r="I75" s="126">
        <v>0</v>
      </c>
      <c r="J75" s="165">
        <v>0</v>
      </c>
      <c r="K75" s="165">
        <v>0</v>
      </c>
      <c r="L75" s="126">
        <v>0</v>
      </c>
      <c r="M75" s="165">
        <v>0</v>
      </c>
      <c r="N75" s="165">
        <v>0</v>
      </c>
      <c r="O75" s="126">
        <v>0</v>
      </c>
      <c r="P75" s="196">
        <v>0</v>
      </c>
      <c r="Q75" s="196">
        <v>0</v>
      </c>
      <c r="R75" s="126">
        <v>0</v>
      </c>
    </row>
    <row r="76" spans="1:18" ht="14.25">
      <c r="A76" s="190">
        <v>68</v>
      </c>
      <c r="B76" s="138" t="s">
        <v>114</v>
      </c>
      <c r="C76" s="128"/>
      <c r="D76" s="165">
        <v>0</v>
      </c>
      <c r="E76" s="165"/>
      <c r="F76" s="126">
        <v>0</v>
      </c>
      <c r="G76" s="165">
        <v>0</v>
      </c>
      <c r="H76" s="165">
        <v>0</v>
      </c>
      <c r="I76" s="126">
        <v>0</v>
      </c>
      <c r="J76" s="165">
        <v>0</v>
      </c>
      <c r="K76" s="165">
        <v>0</v>
      </c>
      <c r="L76" s="126">
        <v>0</v>
      </c>
      <c r="M76" s="165">
        <v>0</v>
      </c>
      <c r="N76" s="165">
        <v>0</v>
      </c>
      <c r="O76" s="126">
        <v>0</v>
      </c>
      <c r="P76" s="196">
        <v>0</v>
      </c>
      <c r="Q76" s="196">
        <v>0</v>
      </c>
      <c r="R76" s="126">
        <v>0</v>
      </c>
    </row>
    <row r="77" spans="1:18" ht="14.25">
      <c r="A77" s="190">
        <v>69</v>
      </c>
      <c r="B77" s="138" t="s">
        <v>115</v>
      </c>
      <c r="C77" s="128"/>
      <c r="D77" s="165">
        <v>0</v>
      </c>
      <c r="E77" s="165"/>
      <c r="F77" s="126">
        <v>0</v>
      </c>
      <c r="G77" s="165">
        <v>0</v>
      </c>
      <c r="H77" s="165">
        <v>0</v>
      </c>
      <c r="I77" s="126">
        <v>0</v>
      </c>
      <c r="J77" s="165">
        <v>0</v>
      </c>
      <c r="K77" s="165">
        <v>0</v>
      </c>
      <c r="L77" s="126">
        <v>0</v>
      </c>
      <c r="M77" s="165">
        <v>0</v>
      </c>
      <c r="N77" s="165">
        <v>0</v>
      </c>
      <c r="O77" s="126">
        <v>0</v>
      </c>
      <c r="P77" s="196">
        <v>0</v>
      </c>
      <c r="Q77" s="196">
        <v>0</v>
      </c>
      <c r="R77" s="126">
        <v>0</v>
      </c>
    </row>
    <row r="78" spans="1:18" ht="14.25">
      <c r="A78" s="190">
        <v>70</v>
      </c>
      <c r="B78" s="138" t="s">
        <v>116</v>
      </c>
      <c r="C78" s="128"/>
      <c r="D78" s="165">
        <v>0</v>
      </c>
      <c r="E78" s="165"/>
      <c r="F78" s="126">
        <v>0</v>
      </c>
      <c r="G78" s="165">
        <v>0</v>
      </c>
      <c r="H78" s="165">
        <v>0</v>
      </c>
      <c r="I78" s="126">
        <v>0</v>
      </c>
      <c r="J78" s="165">
        <v>0</v>
      </c>
      <c r="K78" s="165">
        <v>0</v>
      </c>
      <c r="L78" s="126">
        <v>0</v>
      </c>
      <c r="M78" s="165">
        <v>0</v>
      </c>
      <c r="N78" s="165">
        <v>0</v>
      </c>
      <c r="O78" s="126">
        <v>0</v>
      </c>
      <c r="P78" s="196">
        <v>0</v>
      </c>
      <c r="Q78" s="196">
        <v>0</v>
      </c>
      <c r="R78" s="126">
        <v>0</v>
      </c>
    </row>
    <row r="79" spans="1:18" ht="14.25">
      <c r="A79" s="190">
        <v>71</v>
      </c>
      <c r="B79" s="138" t="s">
        <v>117</v>
      </c>
      <c r="C79" s="128"/>
      <c r="D79" s="165">
        <v>0</v>
      </c>
      <c r="E79" s="165"/>
      <c r="F79" s="126">
        <v>0</v>
      </c>
      <c r="G79" s="165">
        <v>0</v>
      </c>
      <c r="H79" s="165">
        <v>0</v>
      </c>
      <c r="I79" s="126">
        <v>0</v>
      </c>
      <c r="J79" s="165">
        <v>0</v>
      </c>
      <c r="K79" s="165">
        <v>0</v>
      </c>
      <c r="L79" s="126">
        <v>0</v>
      </c>
      <c r="M79" s="165">
        <v>0</v>
      </c>
      <c r="N79" s="165">
        <v>0</v>
      </c>
      <c r="O79" s="126">
        <v>0</v>
      </c>
      <c r="P79" s="196">
        <v>0</v>
      </c>
      <c r="Q79" s="196">
        <v>0</v>
      </c>
      <c r="R79" s="126">
        <v>0</v>
      </c>
    </row>
    <row r="80" spans="1:18" ht="14.25">
      <c r="A80" s="190">
        <v>72</v>
      </c>
      <c r="B80" s="138" t="s">
        <v>118</v>
      </c>
      <c r="C80" s="128"/>
      <c r="D80" s="165">
        <v>0</v>
      </c>
      <c r="E80" s="165"/>
      <c r="F80" s="126">
        <v>0</v>
      </c>
      <c r="G80" s="165">
        <v>0</v>
      </c>
      <c r="H80" s="165">
        <v>0</v>
      </c>
      <c r="I80" s="126">
        <v>0</v>
      </c>
      <c r="J80" s="165">
        <v>0</v>
      </c>
      <c r="K80" s="165">
        <v>0</v>
      </c>
      <c r="L80" s="126">
        <v>0</v>
      </c>
      <c r="M80" s="165">
        <v>0</v>
      </c>
      <c r="N80" s="165">
        <v>0</v>
      </c>
      <c r="O80" s="126">
        <v>0</v>
      </c>
      <c r="P80" s="196">
        <v>0</v>
      </c>
      <c r="Q80" s="196">
        <v>0</v>
      </c>
      <c r="R80" s="126">
        <v>0</v>
      </c>
    </row>
    <row r="81" spans="1:18" ht="14.25">
      <c r="A81" s="190">
        <v>73</v>
      </c>
      <c r="B81" s="138" t="s">
        <v>119</v>
      </c>
      <c r="C81" s="128"/>
      <c r="D81" s="165">
        <v>0</v>
      </c>
      <c r="E81" s="165"/>
      <c r="F81" s="126">
        <v>0</v>
      </c>
      <c r="G81" s="165">
        <v>0</v>
      </c>
      <c r="H81" s="165">
        <v>0</v>
      </c>
      <c r="I81" s="126">
        <v>0</v>
      </c>
      <c r="J81" s="165">
        <v>0</v>
      </c>
      <c r="K81" s="165">
        <v>0</v>
      </c>
      <c r="L81" s="126">
        <v>0</v>
      </c>
      <c r="M81" s="165">
        <v>0</v>
      </c>
      <c r="N81" s="165">
        <v>0</v>
      </c>
      <c r="O81" s="126">
        <v>0</v>
      </c>
      <c r="P81" s="196">
        <v>0</v>
      </c>
      <c r="Q81" s="196">
        <v>0</v>
      </c>
      <c r="R81" s="126">
        <v>0</v>
      </c>
    </row>
    <row r="82" spans="1:18" ht="14.25">
      <c r="A82" s="190">
        <v>74</v>
      </c>
      <c r="B82" s="138" t="s">
        <v>120</v>
      </c>
      <c r="C82" s="128"/>
      <c r="D82" s="165">
        <v>0</v>
      </c>
      <c r="E82" s="165"/>
      <c r="F82" s="126">
        <v>0</v>
      </c>
      <c r="G82" s="165">
        <v>0</v>
      </c>
      <c r="H82" s="165">
        <v>0</v>
      </c>
      <c r="I82" s="126">
        <v>0</v>
      </c>
      <c r="J82" s="165">
        <v>0</v>
      </c>
      <c r="K82" s="165">
        <v>0</v>
      </c>
      <c r="L82" s="126">
        <v>0</v>
      </c>
      <c r="M82" s="165">
        <v>0</v>
      </c>
      <c r="N82" s="165">
        <v>0</v>
      </c>
      <c r="O82" s="126">
        <v>0</v>
      </c>
      <c r="P82" s="196">
        <v>0</v>
      </c>
      <c r="Q82" s="196">
        <v>0</v>
      </c>
      <c r="R82" s="126">
        <v>0</v>
      </c>
    </row>
    <row r="83" spans="1:18" ht="28.5">
      <c r="A83" s="190">
        <v>75</v>
      </c>
      <c r="B83" s="138" t="s">
        <v>121</v>
      </c>
      <c r="C83" s="128"/>
      <c r="D83" s="165">
        <v>0</v>
      </c>
      <c r="E83" s="165"/>
      <c r="F83" s="126">
        <v>0</v>
      </c>
      <c r="G83" s="165">
        <v>0</v>
      </c>
      <c r="H83" s="165">
        <v>0</v>
      </c>
      <c r="I83" s="126">
        <v>0</v>
      </c>
      <c r="J83" s="165">
        <v>0</v>
      </c>
      <c r="K83" s="165">
        <v>0</v>
      </c>
      <c r="L83" s="126">
        <v>0</v>
      </c>
      <c r="M83" s="165">
        <v>0</v>
      </c>
      <c r="N83" s="165">
        <v>0</v>
      </c>
      <c r="O83" s="126">
        <v>0</v>
      </c>
      <c r="P83" s="196">
        <v>0</v>
      </c>
      <c r="Q83" s="196">
        <v>0</v>
      </c>
      <c r="R83" s="126">
        <v>0</v>
      </c>
    </row>
    <row r="84" spans="1:18" ht="14.25">
      <c r="A84" s="190">
        <v>76</v>
      </c>
      <c r="B84" s="138" t="s">
        <v>122</v>
      </c>
      <c r="C84" s="128"/>
      <c r="D84" s="165">
        <v>0</v>
      </c>
      <c r="E84" s="165"/>
      <c r="F84" s="126">
        <v>0</v>
      </c>
      <c r="G84" s="165">
        <v>0</v>
      </c>
      <c r="H84" s="165">
        <v>0</v>
      </c>
      <c r="I84" s="126">
        <v>0</v>
      </c>
      <c r="J84" s="165">
        <v>0</v>
      </c>
      <c r="K84" s="165">
        <v>0</v>
      </c>
      <c r="L84" s="126">
        <v>0</v>
      </c>
      <c r="M84" s="165">
        <v>0</v>
      </c>
      <c r="N84" s="165">
        <v>0</v>
      </c>
      <c r="O84" s="126">
        <v>0</v>
      </c>
      <c r="P84" s="196">
        <v>0</v>
      </c>
      <c r="Q84" s="196">
        <v>0</v>
      </c>
      <c r="R84" s="126">
        <v>0</v>
      </c>
    </row>
    <row r="85" spans="1:18" ht="14.25">
      <c r="A85" s="190">
        <v>77</v>
      </c>
      <c r="B85" s="138" t="s">
        <v>123</v>
      </c>
      <c r="C85" s="128"/>
      <c r="D85" s="165">
        <v>0</v>
      </c>
      <c r="E85" s="165"/>
      <c r="F85" s="126">
        <v>0</v>
      </c>
      <c r="G85" s="165">
        <v>0</v>
      </c>
      <c r="H85" s="165">
        <v>0</v>
      </c>
      <c r="I85" s="126">
        <v>0</v>
      </c>
      <c r="J85" s="165">
        <v>0</v>
      </c>
      <c r="K85" s="165">
        <v>0</v>
      </c>
      <c r="L85" s="126">
        <v>0</v>
      </c>
      <c r="M85" s="165">
        <v>0</v>
      </c>
      <c r="N85" s="165">
        <v>0</v>
      </c>
      <c r="O85" s="126">
        <v>0</v>
      </c>
      <c r="P85" s="196">
        <v>0</v>
      </c>
      <c r="Q85" s="196">
        <v>0</v>
      </c>
      <c r="R85" s="126">
        <v>0</v>
      </c>
    </row>
    <row r="86" spans="1:18" ht="28.5">
      <c r="A86" s="190"/>
      <c r="B86" s="138" t="s">
        <v>152</v>
      </c>
      <c r="C86" s="95"/>
      <c r="D86" s="165">
        <v>3506</v>
      </c>
      <c r="E86" s="165">
        <v>0</v>
      </c>
      <c r="F86" s="111">
        <v>139928914.16</v>
      </c>
      <c r="G86" s="165">
        <v>877</v>
      </c>
      <c r="H86" s="165">
        <v>0</v>
      </c>
      <c r="I86" s="111">
        <v>34982228.54</v>
      </c>
      <c r="J86" s="165">
        <v>877</v>
      </c>
      <c r="K86" s="165">
        <v>0</v>
      </c>
      <c r="L86" s="111">
        <v>34982228.53</v>
      </c>
      <c r="M86" s="165">
        <v>878</v>
      </c>
      <c r="N86" s="165">
        <v>0</v>
      </c>
      <c r="O86" s="111">
        <v>34982228.57</v>
      </c>
      <c r="P86" s="165">
        <v>874</v>
      </c>
      <c r="Q86" s="165">
        <v>0</v>
      </c>
      <c r="R86" s="111">
        <v>34982228.52</v>
      </c>
    </row>
    <row r="87" spans="1:18" ht="28.5">
      <c r="A87" s="242"/>
      <c r="B87" s="138" t="s">
        <v>153</v>
      </c>
      <c r="C87" s="95"/>
      <c r="D87" s="165">
        <v>792</v>
      </c>
      <c r="E87" s="165"/>
      <c r="F87" s="111">
        <v>31609725.84</v>
      </c>
      <c r="G87" s="165">
        <v>198</v>
      </c>
      <c r="H87" s="165">
        <v>0</v>
      </c>
      <c r="I87" s="111">
        <v>7902431.46</v>
      </c>
      <c r="J87" s="165">
        <v>198</v>
      </c>
      <c r="K87" s="165">
        <v>0</v>
      </c>
      <c r="L87" s="111">
        <v>7902431.46</v>
      </c>
      <c r="M87" s="165">
        <v>198</v>
      </c>
      <c r="N87" s="165">
        <v>0</v>
      </c>
      <c r="O87" s="111">
        <v>7902431.46</v>
      </c>
      <c r="P87" s="165">
        <v>198</v>
      </c>
      <c r="Q87" s="165">
        <v>0</v>
      </c>
      <c r="R87" s="111">
        <v>7902431.46</v>
      </c>
    </row>
  </sheetData>
  <sheetProtection/>
  <mergeCells count="8">
    <mergeCell ref="A7:A8"/>
    <mergeCell ref="A5:R5"/>
    <mergeCell ref="B7:B8"/>
    <mergeCell ref="C7:F7"/>
    <mergeCell ref="G7:I7"/>
    <mergeCell ref="J7:L7"/>
    <mergeCell ref="M7:O7"/>
    <mergeCell ref="P7:R7"/>
  </mergeCells>
  <printOptions/>
  <pageMargins left="0.9055118110236221" right="0.11811023622047245" top="0.15748031496062992" bottom="0.15748031496062992" header="0" footer="0.3937007874015748"/>
  <pageSetup fitToHeight="1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A86"/>
  <sheetViews>
    <sheetView zoomScalePageLayoutView="0" workbookViewId="0" topLeftCell="A1">
      <pane xSplit="2" ySplit="8" topLeftCell="C6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92" sqref="B92"/>
    </sheetView>
  </sheetViews>
  <sheetFormatPr defaultColWidth="9.140625" defaultRowHeight="15"/>
  <cols>
    <col min="1" max="1" width="6.421875" style="29" customWidth="1"/>
    <col min="2" max="2" width="86.28125" style="29" customWidth="1"/>
    <col min="3" max="3" width="14.28125" style="29" customWidth="1"/>
    <col min="4" max="4" width="23.00390625" style="50" customWidth="1"/>
    <col min="5" max="5" width="12.8515625" style="29" customWidth="1"/>
    <col min="6" max="6" width="18.28125" style="51" customWidth="1"/>
    <col min="7" max="7" width="15.28125" style="29" customWidth="1"/>
    <col min="8" max="8" width="17.00390625" style="51" customWidth="1"/>
    <col min="9" max="9" width="14.00390625" style="63" customWidth="1"/>
    <col min="10" max="10" width="17.140625" style="99" customWidth="1"/>
    <col min="11" max="11" width="12.57421875" style="63" customWidth="1"/>
    <col min="12" max="12" width="19.00390625" style="99" customWidth="1"/>
    <col min="13" max="14" width="15.28125" style="52" customWidth="1"/>
    <col min="15" max="15" width="14.00390625" style="52" customWidth="1"/>
    <col min="16" max="16" width="15.28125" style="52" customWidth="1"/>
    <col min="17" max="17" width="11.8515625" style="52" bestFit="1" customWidth="1"/>
    <col min="18" max="16384" width="9.140625" style="29" customWidth="1"/>
  </cols>
  <sheetData>
    <row r="1" spans="1:17" s="8" customFormat="1" ht="14.25">
      <c r="A1" s="1"/>
      <c r="B1" s="1"/>
      <c r="C1" s="4"/>
      <c r="D1" s="34"/>
      <c r="E1" s="5"/>
      <c r="F1" s="26"/>
      <c r="G1" s="5"/>
      <c r="H1" s="26"/>
      <c r="I1" s="5"/>
      <c r="J1" s="163"/>
      <c r="K1" s="5"/>
      <c r="L1" s="122" t="s">
        <v>154</v>
      </c>
      <c r="M1" s="7"/>
      <c r="N1" s="7"/>
      <c r="O1" s="7"/>
      <c r="P1" s="7"/>
      <c r="Q1" s="7"/>
    </row>
    <row r="2" spans="1:17" s="8" customFormat="1" ht="14.25">
      <c r="A2" s="1"/>
      <c r="B2" s="1"/>
      <c r="C2" s="4"/>
      <c r="D2" s="34"/>
      <c r="E2" s="5"/>
      <c r="F2" s="26"/>
      <c r="G2" s="5"/>
      <c r="H2" s="26"/>
      <c r="I2" s="5"/>
      <c r="J2" s="163"/>
      <c r="K2" s="5"/>
      <c r="L2" s="122" t="s">
        <v>43</v>
      </c>
      <c r="M2" s="7"/>
      <c r="N2" s="7"/>
      <c r="O2" s="7"/>
      <c r="P2" s="7"/>
      <c r="Q2" s="7"/>
    </row>
    <row r="3" ht="14.25">
      <c r="L3" s="122" t="s">
        <v>44</v>
      </c>
    </row>
    <row r="4" ht="14.25">
      <c r="L4" s="122" t="s">
        <v>155</v>
      </c>
    </row>
    <row r="5" spans="1:27" s="46" customFormat="1" ht="33.75" customHeight="1">
      <c r="A5" s="263" t="s">
        <v>124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42"/>
      <c r="N5" s="42"/>
      <c r="O5" s="42"/>
      <c r="P5" s="42"/>
      <c r="Q5" s="42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2:16" ht="14.25">
      <c r="L6" s="184" t="s">
        <v>63</v>
      </c>
      <c r="P6" s="101"/>
    </row>
    <row r="7" spans="1:12" ht="30" customHeight="1">
      <c r="A7" s="257" t="s">
        <v>47</v>
      </c>
      <c r="B7" s="257" t="s">
        <v>1</v>
      </c>
      <c r="C7" s="264" t="s">
        <v>58</v>
      </c>
      <c r="D7" s="265"/>
      <c r="E7" s="266" t="s">
        <v>39</v>
      </c>
      <c r="F7" s="267"/>
      <c r="G7" s="266" t="s">
        <v>40</v>
      </c>
      <c r="H7" s="267"/>
      <c r="I7" s="268" t="s">
        <v>41</v>
      </c>
      <c r="J7" s="269"/>
      <c r="K7" s="268" t="s">
        <v>54</v>
      </c>
      <c r="L7" s="269"/>
    </row>
    <row r="8" spans="1:17" s="31" customFormat="1" ht="63" customHeight="1">
      <c r="A8" s="258"/>
      <c r="B8" s="258"/>
      <c r="C8" s="54" t="s">
        <v>56</v>
      </c>
      <c r="D8" s="238" t="s">
        <v>151</v>
      </c>
      <c r="E8" s="54" t="s">
        <v>56</v>
      </c>
      <c r="F8" s="238" t="s">
        <v>151</v>
      </c>
      <c r="G8" s="54" t="s">
        <v>56</v>
      </c>
      <c r="H8" s="238" t="s">
        <v>151</v>
      </c>
      <c r="I8" s="182" t="s">
        <v>56</v>
      </c>
      <c r="J8" s="125" t="s">
        <v>151</v>
      </c>
      <c r="K8" s="182" t="s">
        <v>56</v>
      </c>
      <c r="L8" s="125" t="s">
        <v>151</v>
      </c>
      <c r="M8" s="55"/>
      <c r="N8" s="55"/>
      <c r="O8" s="55"/>
      <c r="P8" s="55"/>
      <c r="Q8" s="55"/>
    </row>
    <row r="9" spans="1:17" s="8" customFormat="1" ht="15.75" customHeight="1">
      <c r="A9" s="175">
        <v>1</v>
      </c>
      <c r="B9" s="138" t="s">
        <v>2</v>
      </c>
      <c r="C9" s="196">
        <v>193</v>
      </c>
      <c r="D9" s="126">
        <v>126348.14</v>
      </c>
      <c r="E9" s="165">
        <v>38</v>
      </c>
      <c r="F9" s="126">
        <v>24862.77</v>
      </c>
      <c r="G9" s="165">
        <v>52</v>
      </c>
      <c r="H9" s="126">
        <v>33826.02</v>
      </c>
      <c r="I9" s="165">
        <v>48</v>
      </c>
      <c r="J9" s="126">
        <v>31121.02</v>
      </c>
      <c r="K9" s="165">
        <v>55</v>
      </c>
      <c r="L9" s="126">
        <v>36538.33</v>
      </c>
      <c r="M9" s="102"/>
      <c r="N9" s="102"/>
      <c r="O9" s="7"/>
      <c r="P9" s="7"/>
      <c r="Q9" s="7"/>
    </row>
    <row r="10" spans="1:17" s="8" customFormat="1" ht="15.75" customHeight="1">
      <c r="A10" s="175">
        <v>2</v>
      </c>
      <c r="B10" s="138" t="s">
        <v>3</v>
      </c>
      <c r="C10" s="196">
        <v>635</v>
      </c>
      <c r="D10" s="126">
        <v>416022.82</v>
      </c>
      <c r="E10" s="165">
        <v>194</v>
      </c>
      <c r="F10" s="126">
        <v>126933.06</v>
      </c>
      <c r="G10" s="165">
        <v>148</v>
      </c>
      <c r="H10" s="126">
        <v>96976.73</v>
      </c>
      <c r="I10" s="165">
        <v>148</v>
      </c>
      <c r="J10" s="126">
        <v>96976.73</v>
      </c>
      <c r="K10" s="165">
        <v>145</v>
      </c>
      <c r="L10" s="126">
        <v>95136.3</v>
      </c>
      <c r="M10" s="102"/>
      <c r="N10" s="102"/>
      <c r="O10" s="7"/>
      <c r="P10" s="7"/>
      <c r="Q10" s="7"/>
    </row>
    <row r="11" spans="1:17" s="8" customFormat="1" ht="15.75" customHeight="1">
      <c r="A11" s="175">
        <v>3</v>
      </c>
      <c r="B11" s="138" t="s">
        <v>4</v>
      </c>
      <c r="C11" s="196">
        <v>6685</v>
      </c>
      <c r="D11" s="126">
        <v>4373137.48</v>
      </c>
      <c r="E11" s="165">
        <v>1685</v>
      </c>
      <c r="F11" s="126">
        <v>1101742.73</v>
      </c>
      <c r="G11" s="165">
        <v>1671</v>
      </c>
      <c r="H11" s="126">
        <v>1093284.37</v>
      </c>
      <c r="I11" s="165">
        <v>1672</v>
      </c>
      <c r="J11" s="126">
        <v>1093284.37</v>
      </c>
      <c r="K11" s="165">
        <v>1657</v>
      </c>
      <c r="L11" s="126">
        <v>1084826.01</v>
      </c>
      <c r="M11" s="102"/>
      <c r="N11" s="102"/>
      <c r="O11" s="7"/>
      <c r="P11" s="7"/>
      <c r="Q11" s="7"/>
    </row>
    <row r="12" spans="1:17" s="8" customFormat="1" ht="15.75" customHeight="1">
      <c r="A12" s="175">
        <v>4</v>
      </c>
      <c r="B12" s="138" t="s">
        <v>5</v>
      </c>
      <c r="C12" s="196">
        <v>655</v>
      </c>
      <c r="D12" s="126">
        <v>428292.6</v>
      </c>
      <c r="E12" s="165">
        <v>223</v>
      </c>
      <c r="F12" s="126">
        <v>145653.31</v>
      </c>
      <c r="G12" s="165">
        <v>147</v>
      </c>
      <c r="H12" s="126">
        <v>95977.49</v>
      </c>
      <c r="I12" s="165">
        <v>147</v>
      </c>
      <c r="J12" s="126">
        <v>95977.49</v>
      </c>
      <c r="K12" s="165">
        <v>138</v>
      </c>
      <c r="L12" s="126">
        <v>90684.31</v>
      </c>
      <c r="M12" s="102"/>
      <c r="N12" s="102"/>
      <c r="O12" s="7"/>
      <c r="P12" s="7"/>
      <c r="Q12" s="7"/>
    </row>
    <row r="13" spans="1:17" s="8" customFormat="1" ht="15.75" customHeight="1">
      <c r="A13" s="175">
        <v>5</v>
      </c>
      <c r="B13" s="138" t="s">
        <v>6</v>
      </c>
      <c r="C13" s="196">
        <v>1621</v>
      </c>
      <c r="D13" s="126">
        <v>1060667.64</v>
      </c>
      <c r="E13" s="165">
        <v>458</v>
      </c>
      <c r="F13" s="126">
        <v>299952.62</v>
      </c>
      <c r="G13" s="165">
        <v>381</v>
      </c>
      <c r="H13" s="126">
        <v>249598.16</v>
      </c>
      <c r="I13" s="165">
        <v>381</v>
      </c>
      <c r="J13" s="126">
        <v>249598.16</v>
      </c>
      <c r="K13" s="165">
        <v>401</v>
      </c>
      <c r="L13" s="126">
        <v>261518.7</v>
      </c>
      <c r="M13" s="102"/>
      <c r="N13" s="102"/>
      <c r="O13" s="7"/>
      <c r="P13" s="7"/>
      <c r="Q13" s="7"/>
    </row>
    <row r="14" spans="1:17" s="8" customFormat="1" ht="15.75" customHeight="1">
      <c r="A14" s="175">
        <v>6</v>
      </c>
      <c r="B14" s="138" t="s">
        <v>7</v>
      </c>
      <c r="C14" s="196">
        <v>122</v>
      </c>
      <c r="D14" s="126">
        <v>79981.19</v>
      </c>
      <c r="E14" s="165">
        <v>38</v>
      </c>
      <c r="F14" s="126">
        <v>24742.66</v>
      </c>
      <c r="G14" s="165">
        <v>31</v>
      </c>
      <c r="H14" s="126">
        <v>19995.3</v>
      </c>
      <c r="I14" s="165">
        <v>31</v>
      </c>
      <c r="J14" s="126">
        <v>19995.3</v>
      </c>
      <c r="K14" s="165">
        <v>22</v>
      </c>
      <c r="L14" s="126">
        <v>15247.93</v>
      </c>
      <c r="M14" s="102"/>
      <c r="N14" s="102"/>
      <c r="O14" s="7"/>
      <c r="P14" s="7"/>
      <c r="Q14" s="7"/>
    </row>
    <row r="15" spans="1:17" s="8" customFormat="1" ht="15.75" customHeight="1">
      <c r="A15" s="175">
        <v>7</v>
      </c>
      <c r="B15" s="138" t="s">
        <v>135</v>
      </c>
      <c r="C15" s="196">
        <v>4117</v>
      </c>
      <c r="D15" s="126">
        <v>2694608.88</v>
      </c>
      <c r="E15" s="165">
        <v>1171</v>
      </c>
      <c r="F15" s="126">
        <v>766341.6</v>
      </c>
      <c r="G15" s="165">
        <v>998</v>
      </c>
      <c r="H15" s="126">
        <v>653358.72</v>
      </c>
      <c r="I15" s="165">
        <v>981</v>
      </c>
      <c r="J15" s="126">
        <v>641650.45</v>
      </c>
      <c r="K15" s="165">
        <v>967</v>
      </c>
      <c r="L15" s="126">
        <v>633258.11</v>
      </c>
      <c r="M15" s="102"/>
      <c r="N15" s="102"/>
      <c r="O15" s="7"/>
      <c r="P15" s="7"/>
      <c r="Q15" s="7"/>
    </row>
    <row r="16" spans="1:17" s="8" customFormat="1" ht="15.75" customHeight="1">
      <c r="A16" s="175">
        <v>8</v>
      </c>
      <c r="B16" s="138" t="s">
        <v>8</v>
      </c>
      <c r="C16" s="196">
        <v>523</v>
      </c>
      <c r="D16" s="126">
        <v>341935.59</v>
      </c>
      <c r="E16" s="165">
        <v>139</v>
      </c>
      <c r="F16" s="126">
        <v>90913.1</v>
      </c>
      <c r="G16" s="165">
        <v>121</v>
      </c>
      <c r="H16" s="126">
        <v>78868.52</v>
      </c>
      <c r="I16" s="165">
        <v>121</v>
      </c>
      <c r="J16" s="126">
        <v>78868.52</v>
      </c>
      <c r="K16" s="165">
        <v>142</v>
      </c>
      <c r="L16" s="126">
        <v>93285.45</v>
      </c>
      <c r="M16" s="102"/>
      <c r="N16" s="102"/>
      <c r="O16" s="7"/>
      <c r="P16" s="7"/>
      <c r="Q16" s="7"/>
    </row>
    <row r="17" spans="1:17" s="8" customFormat="1" ht="15.75" customHeight="1">
      <c r="A17" s="175">
        <v>9</v>
      </c>
      <c r="B17" s="138" t="s">
        <v>9</v>
      </c>
      <c r="C17" s="196">
        <v>12191</v>
      </c>
      <c r="D17" s="126">
        <v>8004900.7</v>
      </c>
      <c r="E17" s="165">
        <v>3378</v>
      </c>
      <c r="F17" s="126">
        <v>2217920</v>
      </c>
      <c r="G17" s="165">
        <v>2937</v>
      </c>
      <c r="H17" s="126">
        <v>1929103.75</v>
      </c>
      <c r="I17" s="165">
        <v>2938</v>
      </c>
      <c r="J17" s="126">
        <v>1929103.76</v>
      </c>
      <c r="K17" s="165">
        <v>2938</v>
      </c>
      <c r="L17" s="126">
        <v>1928773.19</v>
      </c>
      <c r="M17" s="102"/>
      <c r="N17" s="102"/>
      <c r="O17" s="7"/>
      <c r="P17" s="7"/>
      <c r="Q17" s="7"/>
    </row>
    <row r="18" spans="1:17" s="8" customFormat="1" ht="15.75" customHeight="1">
      <c r="A18" s="175">
        <v>10</v>
      </c>
      <c r="B18" s="138" t="s">
        <v>136</v>
      </c>
      <c r="C18" s="196">
        <v>1128</v>
      </c>
      <c r="D18" s="126">
        <v>738058.04</v>
      </c>
      <c r="E18" s="165">
        <v>333</v>
      </c>
      <c r="F18" s="126">
        <v>217851.93</v>
      </c>
      <c r="G18" s="165">
        <v>271</v>
      </c>
      <c r="H18" s="126">
        <v>176690.95</v>
      </c>
      <c r="I18" s="165">
        <v>261</v>
      </c>
      <c r="J18" s="126">
        <v>170690.95</v>
      </c>
      <c r="K18" s="165">
        <v>263</v>
      </c>
      <c r="L18" s="126">
        <v>172824.21</v>
      </c>
      <c r="M18" s="102"/>
      <c r="N18" s="102"/>
      <c r="O18" s="7"/>
      <c r="P18" s="7"/>
      <c r="Q18" s="7"/>
    </row>
    <row r="19" spans="1:17" s="8" customFormat="1" ht="15.75" customHeight="1">
      <c r="A19" s="175">
        <v>11</v>
      </c>
      <c r="B19" s="138" t="s">
        <v>10</v>
      </c>
      <c r="C19" s="196">
        <v>5242</v>
      </c>
      <c r="D19" s="126">
        <v>3429345.41</v>
      </c>
      <c r="E19" s="165">
        <v>1298</v>
      </c>
      <c r="F19" s="126">
        <v>849446.05</v>
      </c>
      <c r="G19" s="165">
        <v>1310</v>
      </c>
      <c r="H19" s="126">
        <v>857336.35</v>
      </c>
      <c r="I19" s="165">
        <v>1310</v>
      </c>
      <c r="J19" s="126">
        <v>857336.36</v>
      </c>
      <c r="K19" s="165">
        <v>1324</v>
      </c>
      <c r="L19" s="126">
        <v>865226.65</v>
      </c>
      <c r="M19" s="102"/>
      <c r="N19" s="102"/>
      <c r="O19" s="7"/>
      <c r="P19" s="7"/>
      <c r="Q19" s="7"/>
    </row>
    <row r="20" spans="1:17" s="8" customFormat="1" ht="15.75" customHeight="1">
      <c r="A20" s="175">
        <v>12</v>
      </c>
      <c r="B20" s="138" t="s">
        <v>11</v>
      </c>
      <c r="C20" s="196">
        <v>2302</v>
      </c>
      <c r="D20" s="126">
        <v>1506016.87</v>
      </c>
      <c r="E20" s="165">
        <v>811</v>
      </c>
      <c r="F20" s="126">
        <v>530564.32</v>
      </c>
      <c r="G20" s="165">
        <v>490</v>
      </c>
      <c r="H20" s="126">
        <v>320566.38</v>
      </c>
      <c r="I20" s="165">
        <v>560</v>
      </c>
      <c r="J20" s="126">
        <v>366354.11</v>
      </c>
      <c r="K20" s="165">
        <v>441</v>
      </c>
      <c r="L20" s="126">
        <v>288532.06</v>
      </c>
      <c r="M20" s="102"/>
      <c r="N20" s="102"/>
      <c r="O20" s="7"/>
      <c r="P20" s="7"/>
      <c r="Q20" s="7"/>
    </row>
    <row r="21" spans="1:17" s="8" customFormat="1" ht="15.75" customHeight="1">
      <c r="A21" s="175">
        <v>13</v>
      </c>
      <c r="B21" s="138" t="s">
        <v>12</v>
      </c>
      <c r="C21" s="196">
        <v>682</v>
      </c>
      <c r="D21" s="126">
        <v>446961.37</v>
      </c>
      <c r="E21" s="165">
        <v>180</v>
      </c>
      <c r="F21" s="126">
        <v>118085.16</v>
      </c>
      <c r="G21" s="165">
        <v>233</v>
      </c>
      <c r="H21" s="126">
        <v>152661.31</v>
      </c>
      <c r="I21" s="165">
        <v>149</v>
      </c>
      <c r="J21" s="126">
        <v>98227.95</v>
      </c>
      <c r="K21" s="165">
        <v>120</v>
      </c>
      <c r="L21" s="126">
        <v>77986.95</v>
      </c>
      <c r="M21" s="102"/>
      <c r="N21" s="102"/>
      <c r="O21" s="7"/>
      <c r="P21" s="7"/>
      <c r="Q21" s="7"/>
    </row>
    <row r="22" spans="1:17" s="8" customFormat="1" ht="15.75" customHeight="1">
      <c r="A22" s="175">
        <v>14</v>
      </c>
      <c r="B22" s="138" t="s">
        <v>13</v>
      </c>
      <c r="C22" s="196">
        <v>84</v>
      </c>
      <c r="D22" s="126">
        <v>54646.6</v>
      </c>
      <c r="E22" s="165">
        <v>24</v>
      </c>
      <c r="F22" s="126">
        <v>15701.06</v>
      </c>
      <c r="G22" s="165">
        <v>33</v>
      </c>
      <c r="H22" s="126">
        <v>21706.26</v>
      </c>
      <c r="I22" s="165">
        <v>18</v>
      </c>
      <c r="J22" s="126">
        <v>11659.22</v>
      </c>
      <c r="K22" s="165">
        <v>9</v>
      </c>
      <c r="L22" s="126">
        <v>5580.06</v>
      </c>
      <c r="M22" s="102"/>
      <c r="N22" s="102"/>
      <c r="O22" s="7"/>
      <c r="P22" s="7"/>
      <c r="Q22" s="7"/>
    </row>
    <row r="23" spans="1:17" s="8" customFormat="1" ht="15.75" customHeight="1">
      <c r="A23" s="175">
        <v>15</v>
      </c>
      <c r="B23" s="138" t="s">
        <v>14</v>
      </c>
      <c r="C23" s="196">
        <v>4549</v>
      </c>
      <c r="D23" s="126">
        <v>2976429.71</v>
      </c>
      <c r="E23" s="165">
        <v>1590</v>
      </c>
      <c r="F23" s="126">
        <v>1040407.31</v>
      </c>
      <c r="G23" s="165">
        <v>989</v>
      </c>
      <c r="H23" s="126">
        <v>647041.67</v>
      </c>
      <c r="I23" s="165">
        <v>989</v>
      </c>
      <c r="J23" s="126">
        <v>647041.67</v>
      </c>
      <c r="K23" s="165">
        <v>981</v>
      </c>
      <c r="L23" s="126">
        <v>641939.06</v>
      </c>
      <c r="M23" s="102"/>
      <c r="N23" s="102"/>
      <c r="O23" s="7"/>
      <c r="P23" s="7"/>
      <c r="Q23" s="7"/>
    </row>
    <row r="24" spans="1:17" s="8" customFormat="1" ht="15.75" customHeight="1">
      <c r="A24" s="175">
        <v>16</v>
      </c>
      <c r="B24" s="138" t="s">
        <v>15</v>
      </c>
      <c r="C24" s="196">
        <v>447</v>
      </c>
      <c r="D24" s="126">
        <v>292486.6</v>
      </c>
      <c r="E24" s="165">
        <v>120</v>
      </c>
      <c r="F24" s="126">
        <v>78745.81</v>
      </c>
      <c r="G24" s="165">
        <v>112</v>
      </c>
      <c r="H24" s="126">
        <v>73121.65</v>
      </c>
      <c r="I24" s="165">
        <v>112</v>
      </c>
      <c r="J24" s="126">
        <v>73121.65</v>
      </c>
      <c r="K24" s="165">
        <v>103</v>
      </c>
      <c r="L24" s="126">
        <v>67497.49</v>
      </c>
      <c r="M24" s="102"/>
      <c r="N24" s="102"/>
      <c r="O24" s="7"/>
      <c r="P24" s="7"/>
      <c r="Q24" s="7"/>
    </row>
    <row r="25" spans="1:17" s="8" customFormat="1" ht="15.75" customHeight="1">
      <c r="A25" s="175">
        <v>17</v>
      </c>
      <c r="B25" s="138" t="s">
        <v>16</v>
      </c>
      <c r="C25" s="196">
        <v>62</v>
      </c>
      <c r="D25" s="126">
        <v>40853.09</v>
      </c>
      <c r="E25" s="165">
        <v>14</v>
      </c>
      <c r="F25" s="126">
        <v>9158.96</v>
      </c>
      <c r="G25" s="165">
        <v>17</v>
      </c>
      <c r="H25" s="126">
        <v>10585.06</v>
      </c>
      <c r="I25" s="165">
        <v>16</v>
      </c>
      <c r="J25" s="126">
        <v>10165.06</v>
      </c>
      <c r="K25" s="165">
        <v>15</v>
      </c>
      <c r="L25" s="126">
        <v>10944.01</v>
      </c>
      <c r="M25" s="102"/>
      <c r="N25" s="102"/>
      <c r="O25" s="7"/>
      <c r="P25" s="7"/>
      <c r="Q25" s="7"/>
    </row>
    <row r="26" spans="1:17" s="8" customFormat="1" ht="15.75" customHeight="1">
      <c r="A26" s="175">
        <v>18</v>
      </c>
      <c r="B26" s="138" t="s">
        <v>17</v>
      </c>
      <c r="C26" s="196">
        <v>577</v>
      </c>
      <c r="D26" s="126">
        <v>377857.43</v>
      </c>
      <c r="E26" s="165">
        <v>142</v>
      </c>
      <c r="F26" s="126">
        <v>92819.22</v>
      </c>
      <c r="G26" s="165">
        <v>144</v>
      </c>
      <c r="H26" s="126">
        <v>94464.36</v>
      </c>
      <c r="I26" s="165">
        <v>144</v>
      </c>
      <c r="J26" s="126">
        <v>94464.36</v>
      </c>
      <c r="K26" s="165">
        <v>147</v>
      </c>
      <c r="L26" s="126">
        <v>96109.49</v>
      </c>
      <c r="M26" s="102"/>
      <c r="N26" s="102"/>
      <c r="O26" s="7"/>
      <c r="P26" s="7"/>
      <c r="Q26" s="7"/>
    </row>
    <row r="27" spans="1:17" s="8" customFormat="1" ht="15.75" customHeight="1">
      <c r="A27" s="175">
        <v>19</v>
      </c>
      <c r="B27" s="138" t="s">
        <v>18</v>
      </c>
      <c r="C27" s="196">
        <v>212</v>
      </c>
      <c r="D27" s="126">
        <v>138386.86</v>
      </c>
      <c r="E27" s="165">
        <v>52</v>
      </c>
      <c r="F27" s="126">
        <v>34018.95</v>
      </c>
      <c r="G27" s="165">
        <v>52</v>
      </c>
      <c r="H27" s="126">
        <v>33875.54</v>
      </c>
      <c r="I27" s="165">
        <v>62</v>
      </c>
      <c r="J27" s="126">
        <v>40704.37</v>
      </c>
      <c r="K27" s="165">
        <v>46</v>
      </c>
      <c r="L27" s="126">
        <v>29788</v>
      </c>
      <c r="M27" s="102"/>
      <c r="N27" s="102"/>
      <c r="O27" s="7"/>
      <c r="P27" s="7"/>
      <c r="Q27" s="7"/>
    </row>
    <row r="28" spans="1:17" s="8" customFormat="1" ht="15.75" customHeight="1">
      <c r="A28" s="175">
        <v>20</v>
      </c>
      <c r="B28" s="138" t="s">
        <v>19</v>
      </c>
      <c r="C28" s="196">
        <v>3873</v>
      </c>
      <c r="D28" s="126">
        <v>2619994.07</v>
      </c>
      <c r="E28" s="165">
        <v>995</v>
      </c>
      <c r="F28" s="126">
        <v>672768.87</v>
      </c>
      <c r="G28" s="165">
        <v>968</v>
      </c>
      <c r="H28" s="126">
        <v>654998.52</v>
      </c>
      <c r="I28" s="165">
        <v>969</v>
      </c>
      <c r="J28" s="126">
        <v>654998.52</v>
      </c>
      <c r="K28" s="165">
        <v>941</v>
      </c>
      <c r="L28" s="126">
        <v>637228.16</v>
      </c>
      <c r="M28" s="102"/>
      <c r="N28" s="102"/>
      <c r="O28" s="7"/>
      <c r="P28" s="7"/>
      <c r="Q28" s="7"/>
    </row>
    <row r="29" spans="1:17" s="8" customFormat="1" ht="15.75" customHeight="1">
      <c r="A29" s="175">
        <v>21</v>
      </c>
      <c r="B29" s="138" t="s">
        <v>20</v>
      </c>
      <c r="C29" s="196">
        <v>452</v>
      </c>
      <c r="D29" s="126">
        <v>295868</v>
      </c>
      <c r="E29" s="165">
        <v>186</v>
      </c>
      <c r="F29" s="126">
        <v>121563.72</v>
      </c>
      <c r="G29" s="165">
        <v>101</v>
      </c>
      <c r="H29" s="126">
        <v>65810.07</v>
      </c>
      <c r="I29" s="165">
        <v>101</v>
      </c>
      <c r="J29" s="126">
        <v>65810.07</v>
      </c>
      <c r="K29" s="165">
        <v>64</v>
      </c>
      <c r="L29" s="126">
        <v>42684.14</v>
      </c>
      <c r="M29" s="102"/>
      <c r="N29" s="102"/>
      <c r="O29" s="7"/>
      <c r="P29" s="7"/>
      <c r="Q29" s="7"/>
    </row>
    <row r="30" spans="1:17" s="8" customFormat="1" ht="15.75" customHeight="1">
      <c r="A30" s="175">
        <v>22</v>
      </c>
      <c r="B30" s="138" t="s">
        <v>21</v>
      </c>
      <c r="C30" s="196">
        <v>1941</v>
      </c>
      <c r="D30" s="126">
        <v>1271315.51</v>
      </c>
      <c r="E30" s="165">
        <v>446</v>
      </c>
      <c r="F30" s="126">
        <v>292059.54</v>
      </c>
      <c r="G30" s="165">
        <v>485</v>
      </c>
      <c r="H30" s="126">
        <v>317828.88</v>
      </c>
      <c r="I30" s="165">
        <v>485</v>
      </c>
      <c r="J30" s="126">
        <v>317828.88</v>
      </c>
      <c r="K30" s="165">
        <v>525</v>
      </c>
      <c r="L30" s="126">
        <v>343598.21</v>
      </c>
      <c r="M30" s="102"/>
      <c r="N30" s="102"/>
      <c r="O30" s="7"/>
      <c r="P30" s="7"/>
      <c r="Q30" s="7"/>
    </row>
    <row r="31" spans="1:17" s="8" customFormat="1" ht="15.75" customHeight="1">
      <c r="A31" s="175">
        <v>23</v>
      </c>
      <c r="B31" s="138" t="s">
        <v>22</v>
      </c>
      <c r="C31" s="196">
        <v>597</v>
      </c>
      <c r="D31" s="126">
        <v>390237.23</v>
      </c>
      <c r="E31" s="165">
        <v>164</v>
      </c>
      <c r="F31" s="126">
        <v>106978.1</v>
      </c>
      <c r="G31" s="165">
        <v>149</v>
      </c>
      <c r="H31" s="126">
        <v>97559.31</v>
      </c>
      <c r="I31" s="165">
        <v>149</v>
      </c>
      <c r="J31" s="126">
        <v>97559.31</v>
      </c>
      <c r="K31" s="165">
        <v>135</v>
      </c>
      <c r="L31" s="126">
        <v>88140.51</v>
      </c>
      <c r="M31" s="102"/>
      <c r="N31" s="102"/>
      <c r="O31" s="7"/>
      <c r="P31" s="7"/>
      <c r="Q31" s="7"/>
    </row>
    <row r="32" spans="1:17" s="8" customFormat="1" ht="15.75" customHeight="1">
      <c r="A32" s="175">
        <v>24</v>
      </c>
      <c r="B32" s="138" t="s">
        <v>23</v>
      </c>
      <c r="C32" s="196">
        <v>1427</v>
      </c>
      <c r="D32" s="126">
        <v>934289.2</v>
      </c>
      <c r="E32" s="165">
        <v>370</v>
      </c>
      <c r="F32" s="126">
        <v>242169.23</v>
      </c>
      <c r="G32" s="165">
        <v>357</v>
      </c>
      <c r="H32" s="126">
        <v>233572.3</v>
      </c>
      <c r="I32" s="165">
        <v>357</v>
      </c>
      <c r="J32" s="126">
        <v>233572.3</v>
      </c>
      <c r="K32" s="165">
        <v>343</v>
      </c>
      <c r="L32" s="126">
        <v>224975.37</v>
      </c>
      <c r="M32" s="102"/>
      <c r="N32" s="102"/>
      <c r="O32" s="7"/>
      <c r="P32" s="7"/>
      <c r="Q32" s="7"/>
    </row>
    <row r="33" spans="1:17" s="8" customFormat="1" ht="15.75" customHeight="1">
      <c r="A33" s="175">
        <v>25</v>
      </c>
      <c r="B33" s="138" t="s">
        <v>89</v>
      </c>
      <c r="C33" s="196">
        <v>5123</v>
      </c>
      <c r="D33" s="126">
        <v>3689949.78</v>
      </c>
      <c r="E33" s="165">
        <v>1019</v>
      </c>
      <c r="F33" s="126">
        <v>739204.17</v>
      </c>
      <c r="G33" s="165">
        <v>1557</v>
      </c>
      <c r="H33" s="126">
        <v>1128595.38</v>
      </c>
      <c r="I33" s="165">
        <v>1303</v>
      </c>
      <c r="J33" s="126">
        <v>938757.45</v>
      </c>
      <c r="K33" s="165">
        <v>1244</v>
      </c>
      <c r="L33" s="126">
        <v>883392.78</v>
      </c>
      <c r="M33" s="102"/>
      <c r="N33" s="102"/>
      <c r="O33" s="7"/>
      <c r="P33" s="7"/>
      <c r="Q33" s="7"/>
    </row>
    <row r="34" spans="1:17" s="8" customFormat="1" ht="17.25" customHeight="1">
      <c r="A34" s="175">
        <v>26</v>
      </c>
      <c r="B34" s="138" t="s">
        <v>90</v>
      </c>
      <c r="C34" s="196">
        <v>9320</v>
      </c>
      <c r="D34" s="126">
        <v>6473351.01</v>
      </c>
      <c r="E34" s="165">
        <v>2488</v>
      </c>
      <c r="F34" s="126">
        <v>1727838.39</v>
      </c>
      <c r="G34" s="165">
        <v>2265</v>
      </c>
      <c r="H34" s="126">
        <v>1573383.93</v>
      </c>
      <c r="I34" s="165">
        <v>2265</v>
      </c>
      <c r="J34" s="126">
        <v>1573383.93</v>
      </c>
      <c r="K34" s="165">
        <v>2302</v>
      </c>
      <c r="L34" s="126">
        <v>1598744.76</v>
      </c>
      <c r="M34" s="102"/>
      <c r="N34" s="102"/>
      <c r="O34" s="7"/>
      <c r="P34" s="7"/>
      <c r="Q34" s="7"/>
    </row>
    <row r="35" spans="1:17" s="8" customFormat="1" ht="15.75" customHeight="1">
      <c r="A35" s="175">
        <v>27</v>
      </c>
      <c r="B35" s="138" t="s">
        <v>24</v>
      </c>
      <c r="C35" s="196">
        <v>71</v>
      </c>
      <c r="D35" s="126">
        <v>51261.33</v>
      </c>
      <c r="E35" s="165">
        <v>17</v>
      </c>
      <c r="F35" s="126">
        <v>12234.77</v>
      </c>
      <c r="G35" s="165">
        <v>16</v>
      </c>
      <c r="H35" s="126">
        <v>11960.54</v>
      </c>
      <c r="I35" s="165">
        <v>19</v>
      </c>
      <c r="J35" s="126">
        <v>13225.45</v>
      </c>
      <c r="K35" s="165">
        <v>19</v>
      </c>
      <c r="L35" s="126">
        <v>13840.57</v>
      </c>
      <c r="M35" s="102"/>
      <c r="N35" s="102"/>
      <c r="O35" s="7"/>
      <c r="P35" s="7"/>
      <c r="Q35" s="7"/>
    </row>
    <row r="36" spans="1:17" s="8" customFormat="1" ht="15.75" customHeight="1">
      <c r="A36" s="175">
        <v>28</v>
      </c>
      <c r="B36" s="138" t="s">
        <v>91</v>
      </c>
      <c r="C36" s="196">
        <v>0</v>
      </c>
      <c r="D36" s="126">
        <v>0</v>
      </c>
      <c r="E36" s="165">
        <v>0</v>
      </c>
      <c r="F36" s="126">
        <v>0</v>
      </c>
      <c r="G36" s="165">
        <v>0</v>
      </c>
      <c r="H36" s="126">
        <v>0</v>
      </c>
      <c r="I36" s="165">
        <v>0</v>
      </c>
      <c r="J36" s="126">
        <v>0</v>
      </c>
      <c r="K36" s="165">
        <v>0</v>
      </c>
      <c r="L36" s="126">
        <v>0</v>
      </c>
      <c r="M36" s="102"/>
      <c r="N36" s="102"/>
      <c r="O36" s="7"/>
      <c r="P36" s="7"/>
      <c r="Q36" s="7"/>
    </row>
    <row r="37" spans="1:17" s="8" customFormat="1" ht="15.75" customHeight="1">
      <c r="A37" s="175">
        <v>29</v>
      </c>
      <c r="B37" s="138" t="s">
        <v>92</v>
      </c>
      <c r="C37" s="196">
        <v>11175</v>
      </c>
      <c r="D37" s="126">
        <v>8041193.33</v>
      </c>
      <c r="E37" s="165">
        <v>2807</v>
      </c>
      <c r="F37" s="126">
        <v>2020002.19</v>
      </c>
      <c r="G37" s="165">
        <v>2988</v>
      </c>
      <c r="H37" s="126">
        <v>2150599.38</v>
      </c>
      <c r="I37" s="165">
        <v>2798</v>
      </c>
      <c r="J37" s="126">
        <v>2013179.02</v>
      </c>
      <c r="K37" s="165">
        <v>2582</v>
      </c>
      <c r="L37" s="126">
        <v>1857412.74</v>
      </c>
      <c r="M37" s="102"/>
      <c r="N37" s="102"/>
      <c r="O37" s="7"/>
      <c r="P37" s="7"/>
      <c r="Q37" s="7"/>
    </row>
    <row r="38" spans="1:17" s="8" customFormat="1" ht="21.75" customHeight="1">
      <c r="A38" s="175">
        <v>30</v>
      </c>
      <c r="B38" s="138" t="s">
        <v>25</v>
      </c>
      <c r="C38" s="196">
        <v>1732</v>
      </c>
      <c r="D38" s="126">
        <v>1246270.18</v>
      </c>
      <c r="E38" s="165">
        <v>519</v>
      </c>
      <c r="F38" s="126">
        <v>373488.53</v>
      </c>
      <c r="G38" s="165">
        <v>404</v>
      </c>
      <c r="H38" s="126">
        <v>290927.22</v>
      </c>
      <c r="I38" s="165">
        <v>404</v>
      </c>
      <c r="J38" s="126">
        <v>290927.22</v>
      </c>
      <c r="K38" s="165">
        <v>405</v>
      </c>
      <c r="L38" s="126">
        <v>290927.21</v>
      </c>
      <c r="M38" s="102"/>
      <c r="N38" s="102"/>
      <c r="O38" s="7"/>
      <c r="P38" s="7"/>
      <c r="Q38" s="7"/>
    </row>
    <row r="39" spans="1:17" s="8" customFormat="1" ht="15.75" customHeight="1">
      <c r="A39" s="175">
        <v>31</v>
      </c>
      <c r="B39" s="138" t="s">
        <v>26</v>
      </c>
      <c r="C39" s="196">
        <v>0</v>
      </c>
      <c r="D39" s="126">
        <v>0</v>
      </c>
      <c r="E39" s="165">
        <v>0</v>
      </c>
      <c r="F39" s="126">
        <v>0</v>
      </c>
      <c r="G39" s="165">
        <v>0</v>
      </c>
      <c r="H39" s="126">
        <v>0</v>
      </c>
      <c r="I39" s="165">
        <v>0</v>
      </c>
      <c r="J39" s="126">
        <v>0</v>
      </c>
      <c r="K39" s="165">
        <v>0</v>
      </c>
      <c r="L39" s="126">
        <v>0</v>
      </c>
      <c r="M39" s="102"/>
      <c r="N39" s="102"/>
      <c r="O39" s="7"/>
      <c r="P39" s="7"/>
      <c r="Q39" s="7"/>
    </row>
    <row r="40" spans="1:17" s="8" customFormat="1" ht="15.75" customHeight="1">
      <c r="A40" s="175">
        <v>32</v>
      </c>
      <c r="B40" s="138" t="s">
        <v>93</v>
      </c>
      <c r="C40" s="196">
        <v>0</v>
      </c>
      <c r="D40" s="126">
        <v>0</v>
      </c>
      <c r="E40" s="165">
        <v>0</v>
      </c>
      <c r="F40" s="126">
        <v>0</v>
      </c>
      <c r="G40" s="165">
        <v>0</v>
      </c>
      <c r="H40" s="126">
        <v>0</v>
      </c>
      <c r="I40" s="165">
        <v>0</v>
      </c>
      <c r="J40" s="126">
        <v>0</v>
      </c>
      <c r="K40" s="165">
        <v>0</v>
      </c>
      <c r="L40" s="126">
        <v>0</v>
      </c>
      <c r="M40" s="102"/>
      <c r="N40" s="102"/>
      <c r="O40" s="7"/>
      <c r="P40" s="7"/>
      <c r="Q40" s="7"/>
    </row>
    <row r="41" spans="1:17" s="8" customFormat="1" ht="15.75" customHeight="1">
      <c r="A41" s="175">
        <v>33</v>
      </c>
      <c r="B41" s="138" t="s">
        <v>94</v>
      </c>
      <c r="C41" s="196">
        <v>141</v>
      </c>
      <c r="D41" s="126">
        <v>101776.21</v>
      </c>
      <c r="E41" s="165">
        <v>36</v>
      </c>
      <c r="F41" s="126">
        <v>25906.68</v>
      </c>
      <c r="G41" s="165">
        <v>35</v>
      </c>
      <c r="H41" s="126">
        <v>25444.05</v>
      </c>
      <c r="I41" s="165">
        <v>35</v>
      </c>
      <c r="J41" s="126">
        <v>25444.05</v>
      </c>
      <c r="K41" s="165">
        <v>35</v>
      </c>
      <c r="L41" s="126">
        <v>24981.43</v>
      </c>
      <c r="M41" s="102"/>
      <c r="N41" s="102"/>
      <c r="O41" s="7"/>
      <c r="P41" s="7"/>
      <c r="Q41" s="7"/>
    </row>
    <row r="42" spans="1:17" s="8" customFormat="1" ht="15.75" customHeight="1">
      <c r="A42" s="175">
        <v>34</v>
      </c>
      <c r="B42" s="138" t="s">
        <v>87</v>
      </c>
      <c r="C42" s="196">
        <v>0</v>
      </c>
      <c r="D42" s="126">
        <v>0</v>
      </c>
      <c r="E42" s="165">
        <v>0</v>
      </c>
      <c r="F42" s="126">
        <v>0</v>
      </c>
      <c r="G42" s="165">
        <v>0</v>
      </c>
      <c r="H42" s="126">
        <v>0</v>
      </c>
      <c r="I42" s="165">
        <v>0</v>
      </c>
      <c r="J42" s="126">
        <v>0</v>
      </c>
      <c r="K42" s="165">
        <v>0</v>
      </c>
      <c r="L42" s="126">
        <v>0</v>
      </c>
      <c r="M42" s="102"/>
      <c r="N42" s="102"/>
      <c r="O42" s="7"/>
      <c r="P42" s="7"/>
      <c r="Q42" s="7"/>
    </row>
    <row r="43" spans="1:17" s="8" customFormat="1" ht="15.75" customHeight="1">
      <c r="A43" s="175">
        <v>35</v>
      </c>
      <c r="B43" s="138" t="s">
        <v>95</v>
      </c>
      <c r="C43" s="196">
        <v>205</v>
      </c>
      <c r="D43" s="126">
        <v>147863.98</v>
      </c>
      <c r="E43" s="165">
        <v>50</v>
      </c>
      <c r="F43" s="126">
        <v>36054.73</v>
      </c>
      <c r="G43" s="165">
        <v>52</v>
      </c>
      <c r="H43" s="126">
        <v>36965.99</v>
      </c>
      <c r="I43" s="165">
        <v>52</v>
      </c>
      <c r="J43" s="126">
        <v>36966</v>
      </c>
      <c r="K43" s="165">
        <v>51</v>
      </c>
      <c r="L43" s="126">
        <v>37877.26</v>
      </c>
      <c r="M43" s="102"/>
      <c r="N43" s="102"/>
      <c r="O43" s="7"/>
      <c r="P43" s="7"/>
      <c r="Q43" s="7"/>
    </row>
    <row r="44" spans="1:17" s="8" customFormat="1" ht="15.75" customHeight="1">
      <c r="A44" s="175">
        <v>36</v>
      </c>
      <c r="B44" s="138" t="s">
        <v>96</v>
      </c>
      <c r="C44" s="196">
        <v>19613</v>
      </c>
      <c r="D44" s="126">
        <v>14506801.35</v>
      </c>
      <c r="E44" s="165">
        <v>7544</v>
      </c>
      <c r="F44" s="126">
        <v>5426348.49</v>
      </c>
      <c r="G44" s="165">
        <v>4003</v>
      </c>
      <c r="H44" s="126">
        <v>3012645.98</v>
      </c>
      <c r="I44" s="165">
        <v>4004</v>
      </c>
      <c r="J44" s="126">
        <v>3012645.98</v>
      </c>
      <c r="K44" s="165">
        <v>4062</v>
      </c>
      <c r="L44" s="126">
        <v>3055160.9</v>
      </c>
      <c r="M44" s="102"/>
      <c r="N44" s="102"/>
      <c r="O44" s="7"/>
      <c r="P44" s="7"/>
      <c r="Q44" s="7"/>
    </row>
    <row r="45" spans="1:17" s="8" customFormat="1" ht="15.75" customHeight="1">
      <c r="A45" s="175">
        <v>37</v>
      </c>
      <c r="B45" s="138" t="s">
        <v>97</v>
      </c>
      <c r="C45" s="196">
        <v>7907</v>
      </c>
      <c r="D45" s="126">
        <v>5400825.71</v>
      </c>
      <c r="E45" s="165">
        <v>3247</v>
      </c>
      <c r="F45" s="126">
        <v>2215315.35</v>
      </c>
      <c r="G45" s="165">
        <v>1546</v>
      </c>
      <c r="H45" s="126">
        <v>1056437.15</v>
      </c>
      <c r="I45" s="165">
        <v>1546</v>
      </c>
      <c r="J45" s="126">
        <v>1056437.16</v>
      </c>
      <c r="K45" s="165">
        <v>1568</v>
      </c>
      <c r="L45" s="126">
        <v>1072636.05</v>
      </c>
      <c r="M45" s="102"/>
      <c r="N45" s="102"/>
      <c r="O45" s="7"/>
      <c r="P45" s="7"/>
      <c r="Q45" s="7"/>
    </row>
    <row r="46" spans="1:17" s="8" customFormat="1" ht="15.75" customHeight="1">
      <c r="A46" s="175">
        <v>38</v>
      </c>
      <c r="B46" s="138" t="s">
        <v>27</v>
      </c>
      <c r="C46" s="196">
        <v>49114</v>
      </c>
      <c r="D46" s="126">
        <v>32111452.52</v>
      </c>
      <c r="E46" s="165">
        <v>13079</v>
      </c>
      <c r="F46" s="126">
        <v>8556689.41</v>
      </c>
      <c r="G46" s="165">
        <v>12018</v>
      </c>
      <c r="H46" s="126">
        <v>7855820.55</v>
      </c>
      <c r="I46" s="165">
        <v>12019</v>
      </c>
      <c r="J46" s="126">
        <v>7855820.55</v>
      </c>
      <c r="K46" s="165">
        <v>11998</v>
      </c>
      <c r="L46" s="126">
        <v>7843122.01</v>
      </c>
      <c r="M46" s="102"/>
      <c r="N46" s="102"/>
      <c r="O46" s="7"/>
      <c r="P46" s="7"/>
      <c r="Q46" s="7"/>
    </row>
    <row r="47" spans="1:17" s="8" customFormat="1" ht="15.75" customHeight="1">
      <c r="A47" s="175">
        <v>39</v>
      </c>
      <c r="B47" s="138" t="s">
        <v>98</v>
      </c>
      <c r="C47" s="196">
        <v>61581</v>
      </c>
      <c r="D47" s="126">
        <v>40287059.29</v>
      </c>
      <c r="E47" s="165">
        <v>17230</v>
      </c>
      <c r="F47" s="126">
        <v>11272334.3</v>
      </c>
      <c r="G47" s="165">
        <v>18405</v>
      </c>
      <c r="H47" s="126">
        <v>12040605.03</v>
      </c>
      <c r="I47" s="165">
        <v>13951</v>
      </c>
      <c r="J47" s="126">
        <v>9126718.14</v>
      </c>
      <c r="K47" s="165">
        <v>11995</v>
      </c>
      <c r="L47" s="126">
        <v>7847401.82</v>
      </c>
      <c r="M47" s="102"/>
      <c r="N47" s="102"/>
      <c r="O47" s="7"/>
      <c r="P47" s="7"/>
      <c r="Q47" s="7"/>
    </row>
    <row r="48" spans="1:17" s="8" customFormat="1" ht="15.75" customHeight="1">
      <c r="A48" s="175">
        <v>40</v>
      </c>
      <c r="B48" s="138" t="s">
        <v>99</v>
      </c>
      <c r="C48" s="196">
        <v>37776</v>
      </c>
      <c r="D48" s="126">
        <v>24713325.48</v>
      </c>
      <c r="E48" s="165">
        <v>10496</v>
      </c>
      <c r="F48" s="126">
        <v>6866642.98</v>
      </c>
      <c r="G48" s="165">
        <v>10934</v>
      </c>
      <c r="H48" s="126">
        <v>7152805.89</v>
      </c>
      <c r="I48" s="165">
        <v>9588</v>
      </c>
      <c r="J48" s="126">
        <v>6272836.91</v>
      </c>
      <c r="K48" s="165">
        <v>6758</v>
      </c>
      <c r="L48" s="126">
        <v>4421039.7</v>
      </c>
      <c r="M48" s="102"/>
      <c r="N48" s="102"/>
      <c r="O48" s="7"/>
      <c r="P48" s="7"/>
      <c r="Q48" s="7"/>
    </row>
    <row r="49" spans="1:17" s="8" customFormat="1" ht="15.75" customHeight="1">
      <c r="A49" s="175">
        <v>41</v>
      </c>
      <c r="B49" s="138" t="s">
        <v>28</v>
      </c>
      <c r="C49" s="196">
        <v>0</v>
      </c>
      <c r="D49" s="126">
        <v>0</v>
      </c>
      <c r="E49" s="165">
        <v>0</v>
      </c>
      <c r="F49" s="126">
        <v>0</v>
      </c>
      <c r="G49" s="165">
        <v>0</v>
      </c>
      <c r="H49" s="126">
        <v>0</v>
      </c>
      <c r="I49" s="165">
        <v>0</v>
      </c>
      <c r="J49" s="126">
        <v>0</v>
      </c>
      <c r="K49" s="165">
        <v>0</v>
      </c>
      <c r="L49" s="126">
        <v>0</v>
      </c>
      <c r="M49" s="102"/>
      <c r="N49" s="102"/>
      <c r="O49" s="7"/>
      <c r="P49" s="7"/>
      <c r="Q49" s="7"/>
    </row>
    <row r="50" spans="1:17" s="8" customFormat="1" ht="15.75" customHeight="1">
      <c r="A50" s="175">
        <v>42</v>
      </c>
      <c r="B50" s="138" t="s">
        <v>29</v>
      </c>
      <c r="C50" s="196">
        <v>0</v>
      </c>
      <c r="D50" s="126">
        <v>0</v>
      </c>
      <c r="E50" s="165">
        <v>0</v>
      </c>
      <c r="F50" s="126">
        <v>0</v>
      </c>
      <c r="G50" s="165">
        <v>0</v>
      </c>
      <c r="H50" s="126">
        <v>0</v>
      </c>
      <c r="I50" s="165">
        <v>0</v>
      </c>
      <c r="J50" s="126">
        <v>0</v>
      </c>
      <c r="K50" s="165">
        <v>0</v>
      </c>
      <c r="L50" s="126">
        <v>0</v>
      </c>
      <c r="M50" s="102"/>
      <c r="N50" s="102"/>
      <c r="O50" s="7"/>
      <c r="P50" s="7"/>
      <c r="Q50" s="7"/>
    </row>
    <row r="51" spans="1:17" s="8" customFormat="1" ht="15.75" customHeight="1">
      <c r="A51" s="175">
        <v>43</v>
      </c>
      <c r="B51" s="138" t="s">
        <v>30</v>
      </c>
      <c r="C51" s="196">
        <v>5126</v>
      </c>
      <c r="D51" s="126">
        <v>3441185.69</v>
      </c>
      <c r="E51" s="165">
        <v>1537</v>
      </c>
      <c r="F51" s="126">
        <v>1006197.28</v>
      </c>
      <c r="G51" s="165">
        <v>1170</v>
      </c>
      <c r="H51" s="126">
        <v>794544</v>
      </c>
      <c r="I51" s="165">
        <v>1170</v>
      </c>
      <c r="J51" s="126">
        <v>794544</v>
      </c>
      <c r="K51" s="165">
        <v>1249</v>
      </c>
      <c r="L51" s="126">
        <v>845900.41</v>
      </c>
      <c r="M51" s="102"/>
      <c r="N51" s="102"/>
      <c r="O51" s="7"/>
      <c r="P51" s="7"/>
      <c r="Q51" s="7"/>
    </row>
    <row r="52" spans="1:17" s="8" customFormat="1" ht="15.75" customHeight="1">
      <c r="A52" s="175">
        <v>44</v>
      </c>
      <c r="B52" s="138" t="s">
        <v>31</v>
      </c>
      <c r="C52" s="196">
        <v>702</v>
      </c>
      <c r="D52" s="126">
        <v>459144.68</v>
      </c>
      <c r="E52" s="165">
        <v>186</v>
      </c>
      <c r="F52" s="126">
        <v>121808.55</v>
      </c>
      <c r="G52" s="165">
        <v>175</v>
      </c>
      <c r="H52" s="126">
        <v>114786.17</v>
      </c>
      <c r="I52" s="165">
        <v>175</v>
      </c>
      <c r="J52" s="126">
        <v>114786.17</v>
      </c>
      <c r="K52" s="165">
        <v>166</v>
      </c>
      <c r="L52" s="126">
        <v>107763.79</v>
      </c>
      <c r="M52" s="102"/>
      <c r="N52" s="102"/>
      <c r="O52" s="7"/>
      <c r="P52" s="7"/>
      <c r="Q52" s="7"/>
    </row>
    <row r="53" spans="1:17" s="8" customFormat="1" ht="15.75" customHeight="1">
      <c r="A53" s="175">
        <v>45</v>
      </c>
      <c r="B53" s="138" t="s">
        <v>146</v>
      </c>
      <c r="C53" s="196">
        <v>12024</v>
      </c>
      <c r="D53" s="126">
        <v>7950224.12</v>
      </c>
      <c r="E53" s="165">
        <v>2946</v>
      </c>
      <c r="F53" s="126">
        <v>1957615.24</v>
      </c>
      <c r="G53" s="165">
        <v>3828</v>
      </c>
      <c r="H53" s="126">
        <v>2537023.39</v>
      </c>
      <c r="I53" s="165">
        <v>2628</v>
      </c>
      <c r="J53" s="126">
        <v>1729605.1</v>
      </c>
      <c r="K53" s="165">
        <v>2622</v>
      </c>
      <c r="L53" s="126">
        <v>1725980.39</v>
      </c>
      <c r="M53" s="102"/>
      <c r="N53" s="102"/>
      <c r="O53" s="7"/>
      <c r="P53" s="7"/>
      <c r="Q53" s="7"/>
    </row>
    <row r="54" spans="1:17" s="8" customFormat="1" ht="15.75" customHeight="1">
      <c r="A54" s="175">
        <v>46</v>
      </c>
      <c r="B54" s="138" t="s">
        <v>147</v>
      </c>
      <c r="C54" s="196">
        <v>1106</v>
      </c>
      <c r="D54" s="126">
        <v>725875.96</v>
      </c>
      <c r="E54" s="165">
        <v>192</v>
      </c>
      <c r="F54" s="126">
        <v>125915.77</v>
      </c>
      <c r="G54" s="165">
        <v>420</v>
      </c>
      <c r="H54" s="126">
        <v>279912.93</v>
      </c>
      <c r="I54" s="165">
        <v>299</v>
      </c>
      <c r="J54" s="126">
        <v>201605.11</v>
      </c>
      <c r="K54" s="165">
        <v>195</v>
      </c>
      <c r="L54" s="126">
        <v>118442.15</v>
      </c>
      <c r="M54" s="102"/>
      <c r="N54" s="102"/>
      <c r="O54" s="7"/>
      <c r="P54" s="7"/>
      <c r="Q54" s="7"/>
    </row>
    <row r="55" spans="1:17" s="8" customFormat="1" ht="15.75" customHeight="1">
      <c r="A55" s="175">
        <v>47</v>
      </c>
      <c r="B55" s="138" t="s">
        <v>32</v>
      </c>
      <c r="C55" s="196">
        <v>0</v>
      </c>
      <c r="D55" s="126">
        <v>0</v>
      </c>
      <c r="E55" s="165">
        <v>0</v>
      </c>
      <c r="F55" s="126">
        <v>0</v>
      </c>
      <c r="G55" s="165">
        <v>0</v>
      </c>
      <c r="H55" s="126">
        <v>0</v>
      </c>
      <c r="I55" s="165">
        <v>0</v>
      </c>
      <c r="J55" s="126">
        <v>0</v>
      </c>
      <c r="K55" s="165">
        <v>0</v>
      </c>
      <c r="L55" s="126">
        <v>0</v>
      </c>
      <c r="M55" s="102"/>
      <c r="N55" s="102"/>
      <c r="O55" s="7"/>
      <c r="P55" s="7"/>
      <c r="Q55" s="7"/>
    </row>
    <row r="56" spans="1:17" s="8" customFormat="1" ht="15.75" customHeight="1">
      <c r="A56" s="175">
        <v>48</v>
      </c>
      <c r="B56" s="138" t="s">
        <v>100</v>
      </c>
      <c r="C56" s="196">
        <v>3</v>
      </c>
      <c r="D56" s="126">
        <v>1635.53</v>
      </c>
      <c r="E56" s="165">
        <v>2</v>
      </c>
      <c r="F56" s="126">
        <v>981.32</v>
      </c>
      <c r="G56" s="165">
        <v>1</v>
      </c>
      <c r="H56" s="126">
        <v>654.21</v>
      </c>
      <c r="I56" s="165">
        <v>0</v>
      </c>
      <c r="J56" s="126">
        <v>0</v>
      </c>
      <c r="K56" s="165">
        <v>0</v>
      </c>
      <c r="L56" s="126">
        <v>0</v>
      </c>
      <c r="M56" s="102"/>
      <c r="N56" s="102"/>
      <c r="O56" s="7"/>
      <c r="P56" s="7"/>
      <c r="Q56" s="7"/>
    </row>
    <row r="57" spans="1:17" s="8" customFormat="1" ht="15.75" customHeight="1">
      <c r="A57" s="175">
        <v>49</v>
      </c>
      <c r="B57" s="138" t="s">
        <v>149</v>
      </c>
      <c r="C57" s="196">
        <v>0</v>
      </c>
      <c r="D57" s="126">
        <v>0</v>
      </c>
      <c r="E57" s="165">
        <v>0</v>
      </c>
      <c r="F57" s="126">
        <v>0</v>
      </c>
      <c r="G57" s="165">
        <v>0</v>
      </c>
      <c r="H57" s="126">
        <v>0</v>
      </c>
      <c r="I57" s="165">
        <v>0</v>
      </c>
      <c r="J57" s="126">
        <v>0</v>
      </c>
      <c r="K57" s="165">
        <v>0</v>
      </c>
      <c r="L57" s="126">
        <v>0</v>
      </c>
      <c r="M57" s="102"/>
      <c r="N57" s="102"/>
      <c r="O57" s="7"/>
      <c r="P57" s="7"/>
      <c r="Q57" s="7"/>
    </row>
    <row r="58" spans="1:17" s="8" customFormat="1" ht="15.75" customHeight="1">
      <c r="A58" s="175">
        <v>50</v>
      </c>
      <c r="B58" s="138" t="s">
        <v>148</v>
      </c>
      <c r="C58" s="196">
        <v>0</v>
      </c>
      <c r="D58" s="126">
        <v>0</v>
      </c>
      <c r="E58" s="165">
        <v>0</v>
      </c>
      <c r="F58" s="126">
        <v>0</v>
      </c>
      <c r="G58" s="165">
        <v>0</v>
      </c>
      <c r="H58" s="126">
        <v>0</v>
      </c>
      <c r="I58" s="165">
        <v>0</v>
      </c>
      <c r="J58" s="126">
        <v>0</v>
      </c>
      <c r="K58" s="165">
        <v>0</v>
      </c>
      <c r="L58" s="126">
        <v>0</v>
      </c>
      <c r="M58" s="102"/>
      <c r="N58" s="102"/>
      <c r="O58" s="7"/>
      <c r="P58" s="7"/>
      <c r="Q58" s="7"/>
    </row>
    <row r="59" spans="1:17" s="8" customFormat="1" ht="15.75" customHeight="1">
      <c r="A59" s="175">
        <v>51</v>
      </c>
      <c r="B59" s="138" t="s">
        <v>101</v>
      </c>
      <c r="C59" s="196">
        <v>0</v>
      </c>
      <c r="D59" s="126">
        <v>0</v>
      </c>
      <c r="E59" s="165">
        <v>0</v>
      </c>
      <c r="F59" s="126">
        <v>0</v>
      </c>
      <c r="G59" s="165">
        <v>0</v>
      </c>
      <c r="H59" s="126">
        <v>0</v>
      </c>
      <c r="I59" s="165">
        <v>0</v>
      </c>
      <c r="J59" s="126">
        <v>0</v>
      </c>
      <c r="K59" s="165">
        <v>0</v>
      </c>
      <c r="L59" s="126">
        <v>0</v>
      </c>
      <c r="M59" s="102"/>
      <c r="N59" s="102"/>
      <c r="O59" s="7"/>
      <c r="P59" s="7"/>
      <c r="Q59" s="7"/>
    </row>
    <row r="60" spans="1:17" s="8" customFormat="1" ht="15.75" customHeight="1">
      <c r="A60" s="175">
        <v>52</v>
      </c>
      <c r="B60" s="138" t="s">
        <v>33</v>
      </c>
      <c r="C60" s="196">
        <v>0</v>
      </c>
      <c r="D60" s="126">
        <v>0</v>
      </c>
      <c r="E60" s="165">
        <v>0</v>
      </c>
      <c r="F60" s="126">
        <v>0</v>
      </c>
      <c r="G60" s="165">
        <v>0</v>
      </c>
      <c r="H60" s="126">
        <v>0</v>
      </c>
      <c r="I60" s="165">
        <v>0</v>
      </c>
      <c r="J60" s="126">
        <v>0</v>
      </c>
      <c r="K60" s="165">
        <v>0</v>
      </c>
      <c r="L60" s="126">
        <v>0</v>
      </c>
      <c r="M60" s="102"/>
      <c r="N60" s="102"/>
      <c r="O60" s="7"/>
      <c r="P60" s="7"/>
      <c r="Q60" s="7"/>
    </row>
    <row r="61" spans="1:17" s="8" customFormat="1" ht="15.75" customHeight="1">
      <c r="A61" s="175">
        <v>53</v>
      </c>
      <c r="B61" s="138" t="s">
        <v>34</v>
      </c>
      <c r="C61" s="196">
        <v>0</v>
      </c>
      <c r="D61" s="126">
        <v>0</v>
      </c>
      <c r="E61" s="165">
        <v>0</v>
      </c>
      <c r="F61" s="126">
        <v>0</v>
      </c>
      <c r="G61" s="165">
        <v>0</v>
      </c>
      <c r="H61" s="126">
        <v>0</v>
      </c>
      <c r="I61" s="165">
        <v>0</v>
      </c>
      <c r="J61" s="126">
        <v>0</v>
      </c>
      <c r="K61" s="165">
        <v>0</v>
      </c>
      <c r="L61" s="126">
        <v>0</v>
      </c>
      <c r="M61" s="102"/>
      <c r="N61" s="102"/>
      <c r="O61" s="7"/>
      <c r="P61" s="7"/>
      <c r="Q61" s="7"/>
    </row>
    <row r="62" spans="1:17" s="8" customFormat="1" ht="15.75" customHeight="1">
      <c r="A62" s="175">
        <v>54</v>
      </c>
      <c r="B62" s="138" t="s">
        <v>61</v>
      </c>
      <c r="C62" s="196">
        <v>0</v>
      </c>
      <c r="D62" s="126">
        <v>0</v>
      </c>
      <c r="E62" s="165">
        <v>0</v>
      </c>
      <c r="F62" s="126">
        <v>0</v>
      </c>
      <c r="G62" s="165">
        <v>0</v>
      </c>
      <c r="H62" s="126">
        <v>0</v>
      </c>
      <c r="I62" s="165">
        <v>0</v>
      </c>
      <c r="J62" s="126">
        <v>0</v>
      </c>
      <c r="K62" s="165">
        <v>0</v>
      </c>
      <c r="L62" s="126">
        <v>0</v>
      </c>
      <c r="M62" s="102"/>
      <c r="N62" s="102"/>
      <c r="O62" s="7"/>
      <c r="P62" s="7"/>
      <c r="Q62" s="7"/>
    </row>
    <row r="63" spans="1:17" s="8" customFormat="1" ht="15.75" customHeight="1">
      <c r="A63" s="175">
        <v>55</v>
      </c>
      <c r="B63" s="138" t="s">
        <v>102</v>
      </c>
      <c r="C63" s="196">
        <v>0</v>
      </c>
      <c r="D63" s="126">
        <v>0</v>
      </c>
      <c r="E63" s="165">
        <v>0</v>
      </c>
      <c r="F63" s="126">
        <v>0</v>
      </c>
      <c r="G63" s="165">
        <v>0</v>
      </c>
      <c r="H63" s="126">
        <v>0</v>
      </c>
      <c r="I63" s="165">
        <v>0</v>
      </c>
      <c r="J63" s="126">
        <v>0</v>
      </c>
      <c r="K63" s="165">
        <v>0</v>
      </c>
      <c r="L63" s="126">
        <v>0</v>
      </c>
      <c r="M63" s="102"/>
      <c r="N63" s="102"/>
      <c r="O63" s="7"/>
      <c r="P63" s="7"/>
      <c r="Q63" s="7"/>
    </row>
    <row r="64" spans="1:17" s="8" customFormat="1" ht="15.75" customHeight="1">
      <c r="A64" s="175">
        <v>56</v>
      </c>
      <c r="B64" s="138" t="s">
        <v>103</v>
      </c>
      <c r="C64" s="196">
        <v>0</v>
      </c>
      <c r="D64" s="126">
        <v>0</v>
      </c>
      <c r="E64" s="165">
        <v>0</v>
      </c>
      <c r="F64" s="126">
        <v>0</v>
      </c>
      <c r="G64" s="165">
        <v>0</v>
      </c>
      <c r="H64" s="126">
        <v>0</v>
      </c>
      <c r="I64" s="165">
        <v>0</v>
      </c>
      <c r="J64" s="126">
        <v>0</v>
      </c>
      <c r="K64" s="165">
        <v>0</v>
      </c>
      <c r="L64" s="126">
        <v>0</v>
      </c>
      <c r="M64" s="102"/>
      <c r="N64" s="102"/>
      <c r="O64" s="7"/>
      <c r="P64" s="7"/>
      <c r="Q64" s="7"/>
    </row>
    <row r="65" spans="1:17" s="8" customFormat="1" ht="15.75" customHeight="1">
      <c r="A65" s="175">
        <v>57</v>
      </c>
      <c r="B65" s="138" t="s">
        <v>150</v>
      </c>
      <c r="C65" s="196">
        <v>0</v>
      </c>
      <c r="D65" s="126">
        <v>0</v>
      </c>
      <c r="E65" s="165">
        <v>0</v>
      </c>
      <c r="F65" s="126">
        <v>0</v>
      </c>
      <c r="G65" s="165">
        <v>0</v>
      </c>
      <c r="H65" s="126">
        <v>0</v>
      </c>
      <c r="I65" s="165">
        <v>0</v>
      </c>
      <c r="J65" s="126">
        <v>0</v>
      </c>
      <c r="K65" s="165">
        <v>0</v>
      </c>
      <c r="L65" s="126">
        <v>0</v>
      </c>
      <c r="M65" s="102"/>
      <c r="N65" s="102"/>
      <c r="O65" s="7"/>
      <c r="P65" s="7"/>
      <c r="Q65" s="7"/>
    </row>
    <row r="66" spans="1:17" s="8" customFormat="1" ht="15.75" customHeight="1">
      <c r="A66" s="175">
        <v>58</v>
      </c>
      <c r="B66" s="138" t="s">
        <v>104</v>
      </c>
      <c r="C66" s="196">
        <v>0</v>
      </c>
      <c r="D66" s="126">
        <v>0</v>
      </c>
      <c r="E66" s="165">
        <v>0</v>
      </c>
      <c r="F66" s="126">
        <v>0</v>
      </c>
      <c r="G66" s="165">
        <v>0</v>
      </c>
      <c r="H66" s="126">
        <v>0</v>
      </c>
      <c r="I66" s="165">
        <v>0</v>
      </c>
      <c r="J66" s="126">
        <v>0</v>
      </c>
      <c r="K66" s="165">
        <v>0</v>
      </c>
      <c r="L66" s="126">
        <v>0</v>
      </c>
      <c r="M66" s="102"/>
      <c r="N66" s="102"/>
      <c r="O66" s="7"/>
      <c r="P66" s="7"/>
      <c r="Q66" s="7"/>
    </row>
    <row r="67" spans="1:17" s="8" customFormat="1" ht="15.75" customHeight="1">
      <c r="A67" s="175">
        <v>59</v>
      </c>
      <c r="B67" s="138" t="s">
        <v>105</v>
      </c>
      <c r="C67" s="196">
        <v>0</v>
      </c>
      <c r="D67" s="126">
        <v>0</v>
      </c>
      <c r="E67" s="165">
        <v>0</v>
      </c>
      <c r="F67" s="126">
        <v>0</v>
      </c>
      <c r="G67" s="165">
        <v>0</v>
      </c>
      <c r="H67" s="126">
        <v>0</v>
      </c>
      <c r="I67" s="165">
        <v>0</v>
      </c>
      <c r="J67" s="126">
        <v>0</v>
      </c>
      <c r="K67" s="165">
        <v>0</v>
      </c>
      <c r="L67" s="126">
        <v>0</v>
      </c>
      <c r="M67" s="102"/>
      <c r="N67" s="102"/>
      <c r="O67" s="7"/>
      <c r="P67" s="7"/>
      <c r="Q67" s="7"/>
    </row>
    <row r="68" spans="1:17" s="8" customFormat="1" ht="15.75" customHeight="1">
      <c r="A68" s="175">
        <v>60</v>
      </c>
      <c r="B68" s="138" t="s">
        <v>106</v>
      </c>
      <c r="C68" s="196">
        <v>0</v>
      </c>
      <c r="D68" s="126">
        <v>0</v>
      </c>
      <c r="E68" s="165">
        <v>0</v>
      </c>
      <c r="F68" s="126">
        <v>0</v>
      </c>
      <c r="G68" s="165">
        <v>0</v>
      </c>
      <c r="H68" s="126">
        <v>0</v>
      </c>
      <c r="I68" s="165">
        <v>0</v>
      </c>
      <c r="J68" s="126">
        <v>0</v>
      </c>
      <c r="K68" s="165">
        <v>0</v>
      </c>
      <c r="L68" s="126">
        <v>0</v>
      </c>
      <c r="M68" s="102"/>
      <c r="N68" s="102"/>
      <c r="O68" s="7"/>
      <c r="P68" s="7"/>
      <c r="Q68" s="7"/>
    </row>
    <row r="69" spans="1:17" s="8" customFormat="1" ht="15.75" customHeight="1">
      <c r="A69" s="175">
        <v>61</v>
      </c>
      <c r="B69" s="138" t="s">
        <v>107</v>
      </c>
      <c r="C69" s="196">
        <v>0</v>
      </c>
      <c r="D69" s="126">
        <v>0</v>
      </c>
      <c r="E69" s="165">
        <v>0</v>
      </c>
      <c r="F69" s="126">
        <v>0</v>
      </c>
      <c r="G69" s="165">
        <v>0</v>
      </c>
      <c r="H69" s="126">
        <v>0</v>
      </c>
      <c r="I69" s="165">
        <v>0</v>
      </c>
      <c r="J69" s="126">
        <v>0</v>
      </c>
      <c r="K69" s="165">
        <v>0</v>
      </c>
      <c r="L69" s="126">
        <v>0</v>
      </c>
      <c r="M69" s="102"/>
      <c r="N69" s="102"/>
      <c r="O69" s="7"/>
      <c r="P69" s="7"/>
      <c r="Q69" s="7"/>
    </row>
    <row r="70" spans="1:17" s="8" customFormat="1" ht="15.75" customHeight="1">
      <c r="A70" s="175">
        <v>62</v>
      </c>
      <c r="B70" s="138" t="s">
        <v>108</v>
      </c>
      <c r="C70" s="196">
        <v>0</v>
      </c>
      <c r="D70" s="126">
        <v>0</v>
      </c>
      <c r="E70" s="165">
        <v>0</v>
      </c>
      <c r="F70" s="126">
        <v>0</v>
      </c>
      <c r="G70" s="165">
        <v>0</v>
      </c>
      <c r="H70" s="126">
        <v>0</v>
      </c>
      <c r="I70" s="165">
        <v>0</v>
      </c>
      <c r="J70" s="126">
        <v>0</v>
      </c>
      <c r="K70" s="165">
        <v>0</v>
      </c>
      <c r="L70" s="126">
        <v>0</v>
      </c>
      <c r="M70" s="102"/>
      <c r="N70" s="102"/>
      <c r="O70" s="7"/>
      <c r="P70" s="7"/>
      <c r="Q70" s="7"/>
    </row>
    <row r="71" spans="1:21" s="86" customFormat="1" ht="14.25">
      <c r="A71" s="175">
        <v>63</v>
      </c>
      <c r="B71" s="138" t="s">
        <v>109</v>
      </c>
      <c r="C71" s="196">
        <v>2</v>
      </c>
      <c r="D71" s="126">
        <v>1308.42</v>
      </c>
      <c r="E71" s="165">
        <v>1</v>
      </c>
      <c r="F71" s="126">
        <v>654.21</v>
      </c>
      <c r="G71" s="165">
        <v>1</v>
      </c>
      <c r="H71" s="126">
        <v>654.21</v>
      </c>
      <c r="I71" s="165">
        <v>0</v>
      </c>
      <c r="J71" s="126">
        <v>0</v>
      </c>
      <c r="K71" s="165">
        <v>0</v>
      </c>
      <c r="L71" s="126">
        <v>0</v>
      </c>
      <c r="M71" s="102"/>
      <c r="N71" s="102"/>
      <c r="O71" s="7"/>
      <c r="P71" s="7"/>
      <c r="Q71" s="136"/>
      <c r="R71" s="137"/>
      <c r="S71" s="123"/>
      <c r="T71" s="123"/>
      <c r="U71" s="123"/>
    </row>
    <row r="72" spans="1:21" s="86" customFormat="1" ht="14.25">
      <c r="A72" s="175">
        <v>64</v>
      </c>
      <c r="B72" s="138" t="s">
        <v>110</v>
      </c>
      <c r="C72" s="196">
        <v>0</v>
      </c>
      <c r="D72" s="126">
        <v>0</v>
      </c>
      <c r="E72" s="165">
        <v>0</v>
      </c>
      <c r="F72" s="126">
        <v>0</v>
      </c>
      <c r="G72" s="165">
        <v>0</v>
      </c>
      <c r="H72" s="126">
        <v>0</v>
      </c>
      <c r="I72" s="165">
        <v>0</v>
      </c>
      <c r="J72" s="126">
        <v>0</v>
      </c>
      <c r="K72" s="165">
        <v>0</v>
      </c>
      <c r="L72" s="126">
        <v>0</v>
      </c>
      <c r="M72" s="102"/>
      <c r="N72" s="102"/>
      <c r="O72" s="7"/>
      <c r="P72" s="7"/>
      <c r="Q72" s="136"/>
      <c r="R72" s="137"/>
      <c r="S72" s="123"/>
      <c r="T72" s="123"/>
      <c r="U72" s="123"/>
    </row>
    <row r="73" spans="1:21" s="86" customFormat="1" ht="14.25">
      <c r="A73" s="175">
        <v>65</v>
      </c>
      <c r="B73" s="138" t="s">
        <v>111</v>
      </c>
      <c r="C73" s="196">
        <v>60</v>
      </c>
      <c r="D73" s="126">
        <v>24971.4</v>
      </c>
      <c r="E73" s="165">
        <v>15</v>
      </c>
      <c r="F73" s="126">
        <v>6242.85</v>
      </c>
      <c r="G73" s="165">
        <v>15</v>
      </c>
      <c r="H73" s="126">
        <v>6242.85</v>
      </c>
      <c r="I73" s="165">
        <v>15</v>
      </c>
      <c r="J73" s="126">
        <v>6242.85</v>
      </c>
      <c r="K73" s="165">
        <v>15</v>
      </c>
      <c r="L73" s="126">
        <v>6242.85</v>
      </c>
      <c r="M73" s="102"/>
      <c r="N73" s="102"/>
      <c r="O73" s="7"/>
      <c r="P73" s="7"/>
      <c r="Q73" s="136"/>
      <c r="R73" s="137"/>
      <c r="S73" s="123"/>
      <c r="T73" s="123"/>
      <c r="U73" s="123"/>
    </row>
    <row r="74" spans="1:21" s="108" customFormat="1" ht="14.25">
      <c r="A74" s="175">
        <v>66</v>
      </c>
      <c r="B74" s="138" t="s">
        <v>112</v>
      </c>
      <c r="C74" s="196">
        <v>0</v>
      </c>
      <c r="D74" s="126">
        <v>0</v>
      </c>
      <c r="E74" s="165">
        <v>0</v>
      </c>
      <c r="F74" s="126">
        <v>0</v>
      </c>
      <c r="G74" s="165">
        <v>0</v>
      </c>
      <c r="H74" s="126">
        <v>0</v>
      </c>
      <c r="I74" s="165">
        <v>0</v>
      </c>
      <c r="J74" s="126">
        <v>0</v>
      </c>
      <c r="K74" s="165">
        <v>0</v>
      </c>
      <c r="L74" s="126">
        <v>0</v>
      </c>
      <c r="M74" s="102"/>
      <c r="N74" s="102"/>
      <c r="O74" s="7"/>
      <c r="P74" s="7"/>
      <c r="Q74" s="112"/>
      <c r="R74" s="137"/>
      <c r="S74" s="123"/>
      <c r="T74" s="123"/>
      <c r="U74" s="123"/>
    </row>
    <row r="75" spans="1:16" ht="14.25">
      <c r="A75" s="175">
        <v>67</v>
      </c>
      <c r="B75" s="138" t="s">
        <v>113</v>
      </c>
      <c r="C75" s="196">
        <v>0</v>
      </c>
      <c r="D75" s="126">
        <v>0</v>
      </c>
      <c r="E75" s="165">
        <v>0</v>
      </c>
      <c r="F75" s="126">
        <v>0</v>
      </c>
      <c r="G75" s="165">
        <v>0</v>
      </c>
      <c r="H75" s="126">
        <v>0</v>
      </c>
      <c r="I75" s="165">
        <v>0</v>
      </c>
      <c r="J75" s="126">
        <v>0</v>
      </c>
      <c r="K75" s="165">
        <v>0</v>
      </c>
      <c r="L75" s="126">
        <v>0</v>
      </c>
      <c r="M75" s="102"/>
      <c r="N75" s="102"/>
      <c r="O75" s="7"/>
      <c r="P75" s="7"/>
    </row>
    <row r="76" spans="1:16" ht="14.25">
      <c r="A76" s="175">
        <v>68</v>
      </c>
      <c r="B76" s="138" t="s">
        <v>114</v>
      </c>
      <c r="C76" s="196">
        <v>0</v>
      </c>
      <c r="D76" s="126">
        <v>0</v>
      </c>
      <c r="E76" s="165">
        <v>0</v>
      </c>
      <c r="F76" s="126">
        <v>0</v>
      </c>
      <c r="G76" s="165">
        <v>0</v>
      </c>
      <c r="H76" s="126">
        <v>0</v>
      </c>
      <c r="I76" s="165">
        <v>0</v>
      </c>
      <c r="J76" s="126">
        <v>0</v>
      </c>
      <c r="K76" s="165">
        <v>0</v>
      </c>
      <c r="L76" s="126">
        <v>0</v>
      </c>
      <c r="M76" s="102"/>
      <c r="N76" s="102"/>
      <c r="O76" s="7"/>
      <c r="P76" s="7"/>
    </row>
    <row r="77" spans="1:16" ht="14.25">
      <c r="A77" s="175">
        <v>69</v>
      </c>
      <c r="B77" s="138" t="s">
        <v>115</v>
      </c>
      <c r="C77" s="196">
        <v>0</v>
      </c>
      <c r="D77" s="126">
        <v>0</v>
      </c>
      <c r="E77" s="165">
        <v>0</v>
      </c>
      <c r="F77" s="126">
        <v>0</v>
      </c>
      <c r="G77" s="165">
        <v>0</v>
      </c>
      <c r="H77" s="126">
        <v>0</v>
      </c>
      <c r="I77" s="165">
        <v>0</v>
      </c>
      <c r="J77" s="126">
        <v>0</v>
      </c>
      <c r="K77" s="165">
        <v>0</v>
      </c>
      <c r="L77" s="126">
        <v>0</v>
      </c>
      <c r="M77" s="102"/>
      <c r="N77" s="102"/>
      <c r="O77" s="7"/>
      <c r="P77" s="7"/>
    </row>
    <row r="78" spans="1:16" ht="14.25">
      <c r="A78" s="175">
        <v>70</v>
      </c>
      <c r="B78" s="138" t="s">
        <v>116</v>
      </c>
      <c r="C78" s="196">
        <v>0</v>
      </c>
      <c r="D78" s="126">
        <v>0</v>
      </c>
      <c r="E78" s="165">
        <v>0</v>
      </c>
      <c r="F78" s="126">
        <v>0</v>
      </c>
      <c r="G78" s="165">
        <v>0</v>
      </c>
      <c r="H78" s="126">
        <v>0</v>
      </c>
      <c r="I78" s="165">
        <v>0</v>
      </c>
      <c r="J78" s="126">
        <v>0</v>
      </c>
      <c r="K78" s="165">
        <v>0</v>
      </c>
      <c r="L78" s="126">
        <v>0</v>
      </c>
      <c r="M78" s="102"/>
      <c r="N78" s="102"/>
      <c r="O78" s="7"/>
      <c r="P78" s="7"/>
    </row>
    <row r="79" spans="1:16" ht="14.25">
      <c r="A79" s="175">
        <v>71</v>
      </c>
      <c r="B79" s="138" t="s">
        <v>117</v>
      </c>
      <c r="C79" s="196">
        <v>0</v>
      </c>
      <c r="D79" s="126">
        <v>0</v>
      </c>
      <c r="E79" s="165">
        <v>0</v>
      </c>
      <c r="F79" s="126">
        <v>0</v>
      </c>
      <c r="G79" s="165">
        <v>0</v>
      </c>
      <c r="H79" s="126">
        <v>0</v>
      </c>
      <c r="I79" s="165">
        <v>0</v>
      </c>
      <c r="J79" s="126">
        <v>0</v>
      </c>
      <c r="K79" s="165">
        <v>0</v>
      </c>
      <c r="L79" s="126">
        <v>0</v>
      </c>
      <c r="M79" s="102"/>
      <c r="N79" s="102"/>
      <c r="O79" s="7"/>
      <c r="P79" s="7"/>
    </row>
    <row r="80" spans="1:16" ht="14.25">
      <c r="A80" s="175">
        <v>72</v>
      </c>
      <c r="B80" s="138" t="s">
        <v>118</v>
      </c>
      <c r="C80" s="196">
        <v>0</v>
      </c>
      <c r="D80" s="126">
        <v>0</v>
      </c>
      <c r="E80" s="165">
        <v>0</v>
      </c>
      <c r="F80" s="126">
        <v>0</v>
      </c>
      <c r="G80" s="165">
        <v>0</v>
      </c>
      <c r="H80" s="126">
        <v>0</v>
      </c>
      <c r="I80" s="165">
        <v>0</v>
      </c>
      <c r="J80" s="126">
        <v>0</v>
      </c>
      <c r="K80" s="165">
        <v>0</v>
      </c>
      <c r="L80" s="126">
        <v>0</v>
      </c>
      <c r="M80" s="102"/>
      <c r="N80" s="102"/>
      <c r="O80" s="7"/>
      <c r="P80" s="7"/>
    </row>
    <row r="81" spans="1:16" ht="14.25">
      <c r="A81" s="175">
        <v>73</v>
      </c>
      <c r="B81" s="138" t="s">
        <v>119</v>
      </c>
      <c r="C81" s="196">
        <v>0</v>
      </c>
      <c r="D81" s="126">
        <v>0</v>
      </c>
      <c r="E81" s="165">
        <v>0</v>
      </c>
      <c r="F81" s="126">
        <v>0</v>
      </c>
      <c r="G81" s="165">
        <v>0</v>
      </c>
      <c r="H81" s="126">
        <v>0</v>
      </c>
      <c r="I81" s="165">
        <v>0</v>
      </c>
      <c r="J81" s="126">
        <v>0</v>
      </c>
      <c r="K81" s="165">
        <v>0</v>
      </c>
      <c r="L81" s="126">
        <v>0</v>
      </c>
      <c r="M81" s="102"/>
      <c r="N81" s="102"/>
      <c r="O81" s="7"/>
      <c r="P81" s="7"/>
    </row>
    <row r="82" spans="1:16" ht="14.25">
      <c r="A82" s="175">
        <v>74</v>
      </c>
      <c r="B82" s="138" t="s">
        <v>120</v>
      </c>
      <c r="C82" s="196">
        <v>0</v>
      </c>
      <c r="D82" s="126">
        <v>0</v>
      </c>
      <c r="E82" s="165">
        <v>0</v>
      </c>
      <c r="F82" s="126">
        <v>0</v>
      </c>
      <c r="G82" s="165">
        <v>0</v>
      </c>
      <c r="H82" s="126">
        <v>0</v>
      </c>
      <c r="I82" s="165">
        <v>0</v>
      </c>
      <c r="J82" s="126">
        <v>0</v>
      </c>
      <c r="K82" s="165">
        <v>0</v>
      </c>
      <c r="L82" s="126">
        <v>0</v>
      </c>
      <c r="M82" s="102"/>
      <c r="N82" s="102"/>
      <c r="O82" s="7"/>
      <c r="P82" s="7"/>
    </row>
    <row r="83" spans="1:16" ht="14.25">
      <c r="A83" s="175">
        <v>75</v>
      </c>
      <c r="B83" s="138" t="s">
        <v>121</v>
      </c>
      <c r="C83" s="196">
        <v>0</v>
      </c>
      <c r="D83" s="126">
        <v>0</v>
      </c>
      <c r="E83" s="165">
        <v>0</v>
      </c>
      <c r="F83" s="126">
        <v>0</v>
      </c>
      <c r="G83" s="165">
        <v>0</v>
      </c>
      <c r="H83" s="126">
        <v>0</v>
      </c>
      <c r="I83" s="165">
        <v>0</v>
      </c>
      <c r="J83" s="126">
        <v>0</v>
      </c>
      <c r="K83" s="165">
        <v>0</v>
      </c>
      <c r="L83" s="126">
        <v>0</v>
      </c>
      <c r="M83" s="102"/>
      <c r="N83" s="102"/>
      <c r="O83" s="7"/>
      <c r="P83" s="7"/>
    </row>
    <row r="84" spans="1:16" ht="14.25">
      <c r="A84" s="175">
        <v>76</v>
      </c>
      <c r="B84" s="138" t="s">
        <v>122</v>
      </c>
      <c r="C84" s="196">
        <v>0</v>
      </c>
      <c r="D84" s="126">
        <v>0</v>
      </c>
      <c r="E84" s="165">
        <v>0</v>
      </c>
      <c r="F84" s="126">
        <v>0</v>
      </c>
      <c r="G84" s="165">
        <v>0</v>
      </c>
      <c r="H84" s="126">
        <v>0</v>
      </c>
      <c r="I84" s="165">
        <v>0</v>
      </c>
      <c r="J84" s="126">
        <v>0</v>
      </c>
      <c r="K84" s="165">
        <v>0</v>
      </c>
      <c r="L84" s="126">
        <v>0</v>
      </c>
      <c r="M84" s="102"/>
      <c r="N84" s="102"/>
      <c r="O84" s="7"/>
      <c r="P84" s="7"/>
    </row>
    <row r="85" spans="1:16" ht="14.25">
      <c r="A85" s="175">
        <v>77</v>
      </c>
      <c r="B85" s="138" t="s">
        <v>123</v>
      </c>
      <c r="C85" s="196">
        <v>0</v>
      </c>
      <c r="D85" s="126">
        <v>0</v>
      </c>
      <c r="E85" s="165">
        <v>0</v>
      </c>
      <c r="F85" s="126">
        <v>0</v>
      </c>
      <c r="G85" s="165">
        <v>0</v>
      </c>
      <c r="H85" s="126">
        <v>0</v>
      </c>
      <c r="I85" s="165">
        <v>0</v>
      </c>
      <c r="J85" s="126">
        <v>0</v>
      </c>
      <c r="K85" s="165">
        <v>0</v>
      </c>
      <c r="L85" s="126">
        <v>0</v>
      </c>
      <c r="M85" s="102"/>
      <c r="N85" s="102"/>
      <c r="O85" s="7"/>
      <c r="P85" s="7"/>
    </row>
    <row r="86" spans="1:16" ht="14.25">
      <c r="A86" s="255"/>
      <c r="B86" s="138" t="s">
        <v>152</v>
      </c>
      <c r="C86" s="165">
        <f aca="true" t="shared" si="0" ref="C86:L86">SUM(C9:C85)</f>
        <v>273098</v>
      </c>
      <c r="D86" s="126">
        <f t="shared" si="0"/>
        <v>182414117</v>
      </c>
      <c r="E86" s="165">
        <f t="shared" si="0"/>
        <v>77460</v>
      </c>
      <c r="F86" s="126">
        <f t="shared" si="0"/>
        <v>51712875.29</v>
      </c>
      <c r="G86" s="165">
        <f t="shared" si="0"/>
        <v>72030</v>
      </c>
      <c r="H86" s="126">
        <f t="shared" si="0"/>
        <v>48078816.52</v>
      </c>
      <c r="I86" s="165">
        <f t="shared" si="0"/>
        <v>64420</v>
      </c>
      <c r="J86" s="126">
        <f t="shared" si="0"/>
        <v>43039235.67</v>
      </c>
      <c r="K86" s="165">
        <f t="shared" si="0"/>
        <v>59188</v>
      </c>
      <c r="L86" s="126">
        <f t="shared" si="0"/>
        <v>39583189.52</v>
      </c>
      <c r="M86" s="102"/>
      <c r="N86" s="102"/>
      <c r="O86" s="7"/>
      <c r="P86" s="7"/>
    </row>
  </sheetData>
  <sheetProtection/>
  <mergeCells count="8">
    <mergeCell ref="A5:L5"/>
    <mergeCell ref="A7:A8"/>
    <mergeCell ref="C7:D7"/>
    <mergeCell ref="E7:F7"/>
    <mergeCell ref="G7:H7"/>
    <mergeCell ref="I7:J7"/>
    <mergeCell ref="K7:L7"/>
    <mergeCell ref="B7:B8"/>
  </mergeCells>
  <printOptions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scale="3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W86"/>
  <sheetViews>
    <sheetView zoomScale="82" zoomScaleNormal="82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L22" sqref="L22"/>
    </sheetView>
  </sheetViews>
  <sheetFormatPr defaultColWidth="9.140625" defaultRowHeight="15"/>
  <cols>
    <col min="1" max="1" width="6.00390625" style="29" customWidth="1"/>
    <col min="2" max="2" width="69.7109375" style="29" customWidth="1"/>
    <col min="3" max="3" width="11.421875" style="29" hidden="1" customWidth="1"/>
    <col min="4" max="4" width="11.57421875" style="29" bestFit="1" customWidth="1"/>
    <col min="5" max="5" width="15.421875" style="29" hidden="1" customWidth="1"/>
    <col min="6" max="6" width="20.7109375" style="51" customWidth="1"/>
    <col min="7" max="7" width="10.7109375" style="84" customWidth="1"/>
    <col min="8" max="8" width="14.00390625" style="84" hidden="1" customWidth="1"/>
    <col min="9" max="9" width="19.421875" style="51" customWidth="1"/>
    <col min="10" max="10" width="10.7109375" style="84" customWidth="1"/>
    <col min="11" max="11" width="14.00390625" style="84" hidden="1" customWidth="1"/>
    <col min="12" max="12" width="17.7109375" style="51" customWidth="1"/>
    <col min="13" max="13" width="10.7109375" style="84" customWidth="1"/>
    <col min="14" max="14" width="14.00390625" style="84" hidden="1" customWidth="1"/>
    <col min="15" max="15" width="20.00390625" style="99" customWidth="1"/>
    <col min="16" max="16" width="10.7109375" style="84" customWidth="1"/>
    <col min="17" max="17" width="14.00390625" style="84" hidden="1" customWidth="1"/>
    <col min="18" max="18" width="18.421875" style="51" customWidth="1"/>
    <col min="19" max="16384" width="9.140625" style="29" customWidth="1"/>
  </cols>
  <sheetData>
    <row r="1" spans="1:18" s="8" customFormat="1" ht="14.25">
      <c r="A1" s="1"/>
      <c r="B1" s="2"/>
      <c r="C1" s="3"/>
      <c r="D1" s="4"/>
      <c r="E1" s="4"/>
      <c r="F1" s="27"/>
      <c r="G1" s="14"/>
      <c r="H1" s="14"/>
      <c r="I1" s="26"/>
      <c r="J1" s="14"/>
      <c r="K1" s="14"/>
      <c r="L1" s="26"/>
      <c r="M1" s="14"/>
      <c r="N1" s="14"/>
      <c r="O1" s="163"/>
      <c r="P1" s="14"/>
      <c r="Q1" s="14"/>
      <c r="R1" s="34" t="s">
        <v>154</v>
      </c>
    </row>
    <row r="2" spans="1:18" s="8" customFormat="1" ht="14.25">
      <c r="A2" s="1"/>
      <c r="B2" s="2"/>
      <c r="C2" s="3"/>
      <c r="D2" s="4"/>
      <c r="E2" s="4"/>
      <c r="F2" s="27"/>
      <c r="G2" s="14"/>
      <c r="H2" s="14"/>
      <c r="I2" s="26"/>
      <c r="J2" s="14"/>
      <c r="K2" s="14"/>
      <c r="L2" s="26"/>
      <c r="M2" s="14"/>
      <c r="N2" s="14"/>
      <c r="O2" s="163"/>
      <c r="P2" s="14"/>
      <c r="Q2" s="14"/>
      <c r="R2" s="34" t="s">
        <v>43</v>
      </c>
    </row>
    <row r="3" ht="14.25">
      <c r="R3" s="34" t="s">
        <v>44</v>
      </c>
    </row>
    <row r="4" ht="14.25">
      <c r="R4" s="34" t="s">
        <v>155</v>
      </c>
    </row>
    <row r="5" spans="1:23" s="46" customFormat="1" ht="33.75" customHeight="1">
      <c r="A5" s="263" t="s">
        <v>140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44"/>
      <c r="T5" s="44"/>
      <c r="U5" s="44"/>
      <c r="V5" s="44"/>
      <c r="W5" s="45"/>
    </row>
    <row r="6" ht="14.25">
      <c r="R6" s="35" t="s">
        <v>81</v>
      </c>
    </row>
    <row r="7" spans="1:18" ht="58.5" customHeight="1">
      <c r="A7" s="259" t="s">
        <v>47</v>
      </c>
      <c r="B7" s="259" t="s">
        <v>1</v>
      </c>
      <c r="C7" s="293" t="s">
        <v>46</v>
      </c>
      <c r="D7" s="293"/>
      <c r="E7" s="293"/>
      <c r="F7" s="293"/>
      <c r="G7" s="302" t="s">
        <v>39</v>
      </c>
      <c r="H7" s="302"/>
      <c r="I7" s="302"/>
      <c r="J7" s="302" t="s">
        <v>40</v>
      </c>
      <c r="K7" s="302"/>
      <c r="L7" s="302"/>
      <c r="M7" s="302" t="s">
        <v>41</v>
      </c>
      <c r="N7" s="302"/>
      <c r="O7" s="302"/>
      <c r="P7" s="302" t="s">
        <v>42</v>
      </c>
      <c r="Q7" s="302"/>
      <c r="R7" s="302"/>
    </row>
    <row r="8" spans="1:18" s="31" customFormat="1" ht="63" customHeight="1">
      <c r="A8" s="259"/>
      <c r="B8" s="259"/>
      <c r="C8" s="191" t="s">
        <v>38</v>
      </c>
      <c r="D8" s="191" t="s">
        <v>35</v>
      </c>
      <c r="E8" s="191" t="s">
        <v>36</v>
      </c>
      <c r="F8" s="30" t="s">
        <v>37</v>
      </c>
      <c r="G8" s="85" t="s">
        <v>35</v>
      </c>
      <c r="H8" s="85" t="s">
        <v>36</v>
      </c>
      <c r="I8" s="30" t="s">
        <v>37</v>
      </c>
      <c r="J8" s="85" t="s">
        <v>35</v>
      </c>
      <c r="K8" s="85" t="s">
        <v>36</v>
      </c>
      <c r="L8" s="30" t="s">
        <v>37</v>
      </c>
      <c r="M8" s="85" t="s">
        <v>35</v>
      </c>
      <c r="N8" s="85" t="s">
        <v>36</v>
      </c>
      <c r="O8" s="164" t="s">
        <v>37</v>
      </c>
      <c r="P8" s="85" t="s">
        <v>35</v>
      </c>
      <c r="Q8" s="85" t="s">
        <v>36</v>
      </c>
      <c r="R8" s="30" t="s">
        <v>37</v>
      </c>
    </row>
    <row r="9" spans="1:18" ht="14.25">
      <c r="A9" s="192">
        <v>1</v>
      </c>
      <c r="B9" s="138" t="s">
        <v>2</v>
      </c>
      <c r="C9" s="23"/>
      <c r="D9" s="165">
        <v>0</v>
      </c>
      <c r="E9" s="165">
        <v>0</v>
      </c>
      <c r="F9" s="126">
        <v>0</v>
      </c>
      <c r="G9" s="165">
        <v>0</v>
      </c>
      <c r="H9" s="165">
        <v>0</v>
      </c>
      <c r="I9" s="126">
        <v>0</v>
      </c>
      <c r="J9" s="165">
        <v>0</v>
      </c>
      <c r="K9" s="165">
        <v>0</v>
      </c>
      <c r="L9" s="126">
        <v>0</v>
      </c>
      <c r="M9" s="165">
        <v>0</v>
      </c>
      <c r="N9" s="165">
        <v>0</v>
      </c>
      <c r="O9" s="126">
        <v>0</v>
      </c>
      <c r="P9" s="196">
        <v>0</v>
      </c>
      <c r="Q9" s="196">
        <v>0</v>
      </c>
      <c r="R9" s="126">
        <v>0</v>
      </c>
    </row>
    <row r="10" spans="1:18" ht="14.25">
      <c r="A10" s="192">
        <v>2</v>
      </c>
      <c r="B10" s="138" t="s">
        <v>3</v>
      </c>
      <c r="C10" s="23"/>
      <c r="D10" s="165">
        <v>0</v>
      </c>
      <c r="E10" s="165">
        <v>0</v>
      </c>
      <c r="F10" s="126">
        <v>0</v>
      </c>
      <c r="G10" s="165">
        <v>0</v>
      </c>
      <c r="H10" s="165">
        <v>0</v>
      </c>
      <c r="I10" s="126">
        <v>0</v>
      </c>
      <c r="J10" s="165">
        <v>0</v>
      </c>
      <c r="K10" s="165">
        <v>0</v>
      </c>
      <c r="L10" s="126">
        <v>0</v>
      </c>
      <c r="M10" s="165">
        <v>0</v>
      </c>
      <c r="N10" s="165">
        <v>0</v>
      </c>
      <c r="O10" s="126">
        <v>0</v>
      </c>
      <c r="P10" s="196">
        <v>0</v>
      </c>
      <c r="Q10" s="196">
        <v>0</v>
      </c>
      <c r="R10" s="126">
        <v>0</v>
      </c>
    </row>
    <row r="11" spans="1:18" ht="14.25">
      <c r="A11" s="192">
        <v>3</v>
      </c>
      <c r="B11" s="138" t="s">
        <v>4</v>
      </c>
      <c r="C11" s="23"/>
      <c r="D11" s="165">
        <v>0</v>
      </c>
      <c r="E11" s="165">
        <v>0</v>
      </c>
      <c r="F11" s="126">
        <v>0</v>
      </c>
      <c r="G11" s="165">
        <v>0</v>
      </c>
      <c r="H11" s="165">
        <v>0</v>
      </c>
      <c r="I11" s="126">
        <v>0</v>
      </c>
      <c r="J11" s="165">
        <v>0</v>
      </c>
      <c r="K11" s="165">
        <v>0</v>
      </c>
      <c r="L11" s="126">
        <v>0</v>
      </c>
      <c r="M11" s="165">
        <v>0</v>
      </c>
      <c r="N11" s="165">
        <v>0</v>
      </c>
      <c r="O11" s="126">
        <v>0</v>
      </c>
      <c r="P11" s="196">
        <v>0</v>
      </c>
      <c r="Q11" s="196">
        <v>0</v>
      </c>
      <c r="R11" s="126">
        <v>0</v>
      </c>
    </row>
    <row r="12" spans="1:18" ht="14.25">
      <c r="A12" s="192">
        <v>4</v>
      </c>
      <c r="B12" s="138" t="s">
        <v>5</v>
      </c>
      <c r="C12" s="23"/>
      <c r="D12" s="165">
        <v>0</v>
      </c>
      <c r="E12" s="165">
        <v>0</v>
      </c>
      <c r="F12" s="126">
        <v>0</v>
      </c>
      <c r="G12" s="165">
        <v>0</v>
      </c>
      <c r="H12" s="165">
        <v>0</v>
      </c>
      <c r="I12" s="126">
        <v>0</v>
      </c>
      <c r="J12" s="165">
        <v>0</v>
      </c>
      <c r="K12" s="165">
        <v>0</v>
      </c>
      <c r="L12" s="126">
        <v>0</v>
      </c>
      <c r="M12" s="165">
        <v>0</v>
      </c>
      <c r="N12" s="165">
        <v>0</v>
      </c>
      <c r="O12" s="126">
        <v>0</v>
      </c>
      <c r="P12" s="196">
        <v>0</v>
      </c>
      <c r="Q12" s="196">
        <v>0</v>
      </c>
      <c r="R12" s="126">
        <v>0</v>
      </c>
    </row>
    <row r="13" spans="1:18" ht="14.25">
      <c r="A13" s="192">
        <v>5</v>
      </c>
      <c r="B13" s="138" t="s">
        <v>6</v>
      </c>
      <c r="C13" s="23"/>
      <c r="D13" s="165">
        <v>0</v>
      </c>
      <c r="E13" s="165">
        <v>0</v>
      </c>
      <c r="F13" s="126">
        <v>0</v>
      </c>
      <c r="G13" s="165">
        <v>0</v>
      </c>
      <c r="H13" s="165">
        <v>0</v>
      </c>
      <c r="I13" s="126">
        <v>0</v>
      </c>
      <c r="J13" s="165">
        <v>0</v>
      </c>
      <c r="K13" s="165">
        <v>0</v>
      </c>
      <c r="L13" s="126">
        <v>0</v>
      </c>
      <c r="M13" s="165">
        <v>0</v>
      </c>
      <c r="N13" s="165">
        <v>0</v>
      </c>
      <c r="O13" s="126">
        <v>0</v>
      </c>
      <c r="P13" s="196">
        <v>0</v>
      </c>
      <c r="Q13" s="196">
        <v>0</v>
      </c>
      <c r="R13" s="126">
        <v>0</v>
      </c>
    </row>
    <row r="14" spans="1:18" ht="14.25">
      <c r="A14" s="192">
        <v>6</v>
      </c>
      <c r="B14" s="138" t="s">
        <v>7</v>
      </c>
      <c r="C14" s="23"/>
      <c r="D14" s="165">
        <v>0</v>
      </c>
      <c r="E14" s="165">
        <v>0</v>
      </c>
      <c r="F14" s="126">
        <v>0</v>
      </c>
      <c r="G14" s="165">
        <v>0</v>
      </c>
      <c r="H14" s="165">
        <v>0</v>
      </c>
      <c r="I14" s="126">
        <v>0</v>
      </c>
      <c r="J14" s="165">
        <v>0</v>
      </c>
      <c r="K14" s="165">
        <v>0</v>
      </c>
      <c r="L14" s="126">
        <v>0</v>
      </c>
      <c r="M14" s="165">
        <v>0</v>
      </c>
      <c r="N14" s="165">
        <v>0</v>
      </c>
      <c r="O14" s="126">
        <v>0</v>
      </c>
      <c r="P14" s="196">
        <v>0</v>
      </c>
      <c r="Q14" s="196">
        <v>0</v>
      </c>
      <c r="R14" s="126">
        <v>0</v>
      </c>
    </row>
    <row r="15" spans="1:18" ht="14.25">
      <c r="A15" s="192">
        <v>7</v>
      </c>
      <c r="B15" s="138" t="s">
        <v>135</v>
      </c>
      <c r="C15" s="23"/>
      <c r="D15" s="165">
        <v>0</v>
      </c>
      <c r="E15" s="165">
        <v>0</v>
      </c>
      <c r="F15" s="126">
        <v>0</v>
      </c>
      <c r="G15" s="165">
        <v>0</v>
      </c>
      <c r="H15" s="165">
        <v>0</v>
      </c>
      <c r="I15" s="126">
        <v>0</v>
      </c>
      <c r="J15" s="165">
        <v>0</v>
      </c>
      <c r="K15" s="165">
        <v>0</v>
      </c>
      <c r="L15" s="126">
        <v>0</v>
      </c>
      <c r="M15" s="165">
        <v>0</v>
      </c>
      <c r="N15" s="165">
        <v>0</v>
      </c>
      <c r="O15" s="126">
        <v>0</v>
      </c>
      <c r="P15" s="196">
        <v>0</v>
      </c>
      <c r="Q15" s="196">
        <v>0</v>
      </c>
      <c r="R15" s="126">
        <v>0</v>
      </c>
    </row>
    <row r="16" spans="1:18" ht="14.25">
      <c r="A16" s="192">
        <v>8</v>
      </c>
      <c r="B16" s="138" t="s">
        <v>8</v>
      </c>
      <c r="C16" s="23"/>
      <c r="D16" s="165">
        <v>0</v>
      </c>
      <c r="E16" s="165">
        <v>0</v>
      </c>
      <c r="F16" s="126">
        <v>0</v>
      </c>
      <c r="G16" s="165">
        <v>0</v>
      </c>
      <c r="H16" s="165">
        <v>0</v>
      </c>
      <c r="I16" s="126">
        <v>0</v>
      </c>
      <c r="J16" s="165">
        <v>0</v>
      </c>
      <c r="K16" s="165">
        <v>0</v>
      </c>
      <c r="L16" s="126">
        <v>0</v>
      </c>
      <c r="M16" s="165">
        <v>0</v>
      </c>
      <c r="N16" s="165">
        <v>0</v>
      </c>
      <c r="O16" s="126">
        <v>0</v>
      </c>
      <c r="P16" s="196">
        <v>0</v>
      </c>
      <c r="Q16" s="196">
        <v>0</v>
      </c>
      <c r="R16" s="126">
        <v>0</v>
      </c>
    </row>
    <row r="17" spans="1:18" ht="14.25">
      <c r="A17" s="192">
        <v>9</v>
      </c>
      <c r="B17" s="138" t="s">
        <v>9</v>
      </c>
      <c r="C17" s="23"/>
      <c r="D17" s="165">
        <v>538</v>
      </c>
      <c r="E17" s="165">
        <v>0</v>
      </c>
      <c r="F17" s="126">
        <v>18555747.39</v>
      </c>
      <c r="G17" s="165">
        <v>126</v>
      </c>
      <c r="H17" s="165">
        <v>0</v>
      </c>
      <c r="I17" s="126">
        <v>4481684.75</v>
      </c>
      <c r="J17" s="165">
        <v>137</v>
      </c>
      <c r="K17" s="165">
        <v>0</v>
      </c>
      <c r="L17" s="126">
        <v>4691354.21</v>
      </c>
      <c r="M17" s="165">
        <v>138</v>
      </c>
      <c r="N17" s="165">
        <v>0</v>
      </c>
      <c r="O17" s="126">
        <v>4691354.22</v>
      </c>
      <c r="P17" s="196">
        <v>137</v>
      </c>
      <c r="Q17" s="196">
        <v>0</v>
      </c>
      <c r="R17" s="126">
        <v>4691354.21</v>
      </c>
    </row>
    <row r="18" spans="1:18" ht="14.25">
      <c r="A18" s="192">
        <v>10</v>
      </c>
      <c r="B18" s="138" t="s">
        <v>136</v>
      </c>
      <c r="C18" s="23"/>
      <c r="D18" s="165">
        <v>0</v>
      </c>
      <c r="E18" s="165">
        <v>0</v>
      </c>
      <c r="F18" s="126">
        <v>0</v>
      </c>
      <c r="G18" s="165">
        <v>0</v>
      </c>
      <c r="H18" s="165">
        <v>0</v>
      </c>
      <c r="I18" s="126">
        <v>0</v>
      </c>
      <c r="J18" s="165">
        <v>0</v>
      </c>
      <c r="K18" s="165">
        <v>0</v>
      </c>
      <c r="L18" s="126">
        <v>0</v>
      </c>
      <c r="M18" s="165">
        <v>0</v>
      </c>
      <c r="N18" s="165">
        <v>0</v>
      </c>
      <c r="O18" s="126">
        <v>0</v>
      </c>
      <c r="P18" s="196">
        <v>0</v>
      </c>
      <c r="Q18" s="196">
        <v>0</v>
      </c>
      <c r="R18" s="126">
        <v>0</v>
      </c>
    </row>
    <row r="19" spans="1:18" ht="14.25">
      <c r="A19" s="192">
        <v>11</v>
      </c>
      <c r="B19" s="138" t="s">
        <v>10</v>
      </c>
      <c r="C19" s="23"/>
      <c r="D19" s="165">
        <v>0</v>
      </c>
      <c r="E19" s="165">
        <v>0</v>
      </c>
      <c r="F19" s="126">
        <v>0</v>
      </c>
      <c r="G19" s="165">
        <v>0</v>
      </c>
      <c r="H19" s="165">
        <v>0</v>
      </c>
      <c r="I19" s="126">
        <v>0</v>
      </c>
      <c r="J19" s="165">
        <v>0</v>
      </c>
      <c r="K19" s="165">
        <v>0</v>
      </c>
      <c r="L19" s="126">
        <v>0</v>
      </c>
      <c r="M19" s="165">
        <v>0</v>
      </c>
      <c r="N19" s="165">
        <v>0</v>
      </c>
      <c r="O19" s="126">
        <v>0</v>
      </c>
      <c r="P19" s="196">
        <v>0</v>
      </c>
      <c r="Q19" s="196">
        <v>0</v>
      </c>
      <c r="R19" s="126">
        <v>0</v>
      </c>
    </row>
    <row r="20" spans="1:18" ht="14.25">
      <c r="A20" s="192">
        <v>12</v>
      </c>
      <c r="B20" s="138" t="s">
        <v>11</v>
      </c>
      <c r="C20" s="23"/>
      <c r="D20" s="165">
        <v>0</v>
      </c>
      <c r="E20" s="165">
        <v>0</v>
      </c>
      <c r="F20" s="126">
        <v>0</v>
      </c>
      <c r="G20" s="165">
        <v>0</v>
      </c>
      <c r="H20" s="165">
        <v>0</v>
      </c>
      <c r="I20" s="126">
        <v>0</v>
      </c>
      <c r="J20" s="165">
        <v>0</v>
      </c>
      <c r="K20" s="165">
        <v>0</v>
      </c>
      <c r="L20" s="126">
        <v>0</v>
      </c>
      <c r="M20" s="165">
        <v>0</v>
      </c>
      <c r="N20" s="165">
        <v>0</v>
      </c>
      <c r="O20" s="126">
        <v>0</v>
      </c>
      <c r="P20" s="196">
        <v>0</v>
      </c>
      <c r="Q20" s="196">
        <v>0</v>
      </c>
      <c r="R20" s="126">
        <v>0</v>
      </c>
    </row>
    <row r="21" spans="1:18" ht="14.25">
      <c r="A21" s="192">
        <v>13</v>
      </c>
      <c r="B21" s="138" t="s">
        <v>12</v>
      </c>
      <c r="C21" s="23"/>
      <c r="D21" s="165">
        <v>0</v>
      </c>
      <c r="E21" s="165">
        <v>0</v>
      </c>
      <c r="F21" s="126">
        <v>0</v>
      </c>
      <c r="G21" s="165">
        <v>0</v>
      </c>
      <c r="H21" s="165">
        <v>0</v>
      </c>
      <c r="I21" s="126">
        <v>0</v>
      </c>
      <c r="J21" s="165">
        <v>0</v>
      </c>
      <c r="K21" s="165">
        <v>0</v>
      </c>
      <c r="L21" s="126">
        <v>0</v>
      </c>
      <c r="M21" s="165">
        <v>0</v>
      </c>
      <c r="N21" s="165">
        <v>0</v>
      </c>
      <c r="O21" s="126">
        <v>0</v>
      </c>
      <c r="P21" s="196">
        <v>0</v>
      </c>
      <c r="Q21" s="196">
        <v>0</v>
      </c>
      <c r="R21" s="126">
        <v>0</v>
      </c>
    </row>
    <row r="22" spans="1:18" ht="14.25">
      <c r="A22" s="192">
        <v>14</v>
      </c>
      <c r="B22" s="138" t="s">
        <v>13</v>
      </c>
      <c r="C22" s="23"/>
      <c r="D22" s="165">
        <v>0</v>
      </c>
      <c r="E22" s="165">
        <v>0</v>
      </c>
      <c r="F22" s="126">
        <v>0</v>
      </c>
      <c r="G22" s="165">
        <v>0</v>
      </c>
      <c r="H22" s="165">
        <v>0</v>
      </c>
      <c r="I22" s="126">
        <v>0</v>
      </c>
      <c r="J22" s="165">
        <v>0</v>
      </c>
      <c r="K22" s="165">
        <v>0</v>
      </c>
      <c r="L22" s="126">
        <v>0</v>
      </c>
      <c r="M22" s="165">
        <v>0</v>
      </c>
      <c r="N22" s="165">
        <v>0</v>
      </c>
      <c r="O22" s="126">
        <v>0</v>
      </c>
      <c r="P22" s="196">
        <v>0</v>
      </c>
      <c r="Q22" s="196">
        <v>0</v>
      </c>
      <c r="R22" s="126">
        <v>0</v>
      </c>
    </row>
    <row r="23" spans="1:18" ht="14.25">
      <c r="A23" s="192">
        <v>15</v>
      </c>
      <c r="B23" s="138" t="s">
        <v>14</v>
      </c>
      <c r="C23" s="23"/>
      <c r="D23" s="165">
        <v>0</v>
      </c>
      <c r="E23" s="165">
        <v>0</v>
      </c>
      <c r="F23" s="126">
        <v>0</v>
      </c>
      <c r="G23" s="165">
        <v>0</v>
      </c>
      <c r="H23" s="165">
        <v>0</v>
      </c>
      <c r="I23" s="126">
        <v>0</v>
      </c>
      <c r="J23" s="165">
        <v>0</v>
      </c>
      <c r="K23" s="165">
        <v>0</v>
      </c>
      <c r="L23" s="126">
        <v>0</v>
      </c>
      <c r="M23" s="165">
        <v>0</v>
      </c>
      <c r="N23" s="165">
        <v>0</v>
      </c>
      <c r="O23" s="126">
        <v>0</v>
      </c>
      <c r="P23" s="196">
        <v>0</v>
      </c>
      <c r="Q23" s="196">
        <v>0</v>
      </c>
      <c r="R23" s="126">
        <v>0</v>
      </c>
    </row>
    <row r="24" spans="1:18" ht="14.25">
      <c r="A24" s="192">
        <v>16</v>
      </c>
      <c r="B24" s="138" t="s">
        <v>15</v>
      </c>
      <c r="C24" s="23"/>
      <c r="D24" s="165">
        <v>0</v>
      </c>
      <c r="E24" s="165">
        <v>0</v>
      </c>
      <c r="F24" s="126">
        <v>0</v>
      </c>
      <c r="G24" s="165">
        <v>0</v>
      </c>
      <c r="H24" s="165">
        <v>0</v>
      </c>
      <c r="I24" s="126">
        <v>0</v>
      </c>
      <c r="J24" s="165">
        <v>0</v>
      </c>
      <c r="K24" s="165">
        <v>0</v>
      </c>
      <c r="L24" s="126">
        <v>0</v>
      </c>
      <c r="M24" s="165">
        <v>0</v>
      </c>
      <c r="N24" s="165">
        <v>0</v>
      </c>
      <c r="O24" s="126">
        <v>0</v>
      </c>
      <c r="P24" s="196">
        <v>0</v>
      </c>
      <c r="Q24" s="196">
        <v>0</v>
      </c>
      <c r="R24" s="126">
        <v>0</v>
      </c>
    </row>
    <row r="25" spans="1:18" ht="14.25">
      <c r="A25" s="192">
        <v>17</v>
      </c>
      <c r="B25" s="138" t="s">
        <v>16</v>
      </c>
      <c r="C25" s="23"/>
      <c r="D25" s="165">
        <v>0</v>
      </c>
      <c r="E25" s="165">
        <v>0</v>
      </c>
      <c r="F25" s="126">
        <v>0</v>
      </c>
      <c r="G25" s="165">
        <v>0</v>
      </c>
      <c r="H25" s="165">
        <v>0</v>
      </c>
      <c r="I25" s="126">
        <v>0</v>
      </c>
      <c r="J25" s="165">
        <v>0</v>
      </c>
      <c r="K25" s="165">
        <v>0</v>
      </c>
      <c r="L25" s="126">
        <v>0</v>
      </c>
      <c r="M25" s="165">
        <v>0</v>
      </c>
      <c r="N25" s="165">
        <v>0</v>
      </c>
      <c r="O25" s="126">
        <v>0</v>
      </c>
      <c r="P25" s="196">
        <v>0</v>
      </c>
      <c r="Q25" s="196">
        <v>0</v>
      </c>
      <c r="R25" s="126">
        <v>0</v>
      </c>
    </row>
    <row r="26" spans="1:18" ht="14.25">
      <c r="A26" s="192">
        <v>18</v>
      </c>
      <c r="B26" s="138" t="s">
        <v>17</v>
      </c>
      <c r="C26" s="23"/>
      <c r="D26" s="165">
        <v>0</v>
      </c>
      <c r="E26" s="165">
        <v>0</v>
      </c>
      <c r="F26" s="126">
        <v>0</v>
      </c>
      <c r="G26" s="165">
        <v>0</v>
      </c>
      <c r="H26" s="165">
        <v>0</v>
      </c>
      <c r="I26" s="126">
        <v>0</v>
      </c>
      <c r="J26" s="165">
        <v>0</v>
      </c>
      <c r="K26" s="165">
        <v>0</v>
      </c>
      <c r="L26" s="126">
        <v>0</v>
      </c>
      <c r="M26" s="165">
        <v>0</v>
      </c>
      <c r="N26" s="165">
        <v>0</v>
      </c>
      <c r="O26" s="126">
        <v>0</v>
      </c>
      <c r="P26" s="196">
        <v>0</v>
      </c>
      <c r="Q26" s="196">
        <v>0</v>
      </c>
      <c r="R26" s="126">
        <v>0</v>
      </c>
    </row>
    <row r="27" spans="1:18" ht="14.25">
      <c r="A27" s="192">
        <v>19</v>
      </c>
      <c r="B27" s="138" t="s">
        <v>18</v>
      </c>
      <c r="C27" s="23"/>
      <c r="D27" s="165">
        <v>0</v>
      </c>
      <c r="E27" s="165">
        <v>0</v>
      </c>
      <c r="F27" s="126">
        <v>0</v>
      </c>
      <c r="G27" s="165">
        <v>0</v>
      </c>
      <c r="H27" s="165">
        <v>0</v>
      </c>
      <c r="I27" s="126">
        <v>0</v>
      </c>
      <c r="J27" s="165">
        <v>0</v>
      </c>
      <c r="K27" s="165">
        <v>0</v>
      </c>
      <c r="L27" s="126">
        <v>0</v>
      </c>
      <c r="M27" s="165">
        <v>0</v>
      </c>
      <c r="N27" s="165">
        <v>0</v>
      </c>
      <c r="O27" s="126">
        <v>0</v>
      </c>
      <c r="P27" s="196">
        <v>0</v>
      </c>
      <c r="Q27" s="196">
        <v>0</v>
      </c>
      <c r="R27" s="126">
        <v>0</v>
      </c>
    </row>
    <row r="28" spans="1:18" ht="14.25">
      <c r="A28" s="192">
        <v>20</v>
      </c>
      <c r="B28" s="138" t="s">
        <v>19</v>
      </c>
      <c r="C28" s="23"/>
      <c r="D28" s="165">
        <v>0</v>
      </c>
      <c r="E28" s="165">
        <v>0</v>
      </c>
      <c r="F28" s="126">
        <v>0</v>
      </c>
      <c r="G28" s="165">
        <v>0</v>
      </c>
      <c r="H28" s="165">
        <v>0</v>
      </c>
      <c r="I28" s="126">
        <v>0</v>
      </c>
      <c r="J28" s="165">
        <v>0</v>
      </c>
      <c r="K28" s="165">
        <v>0</v>
      </c>
      <c r="L28" s="126">
        <v>0</v>
      </c>
      <c r="M28" s="165">
        <v>0</v>
      </c>
      <c r="N28" s="165">
        <v>0</v>
      </c>
      <c r="O28" s="126">
        <v>0</v>
      </c>
      <c r="P28" s="196">
        <v>0</v>
      </c>
      <c r="Q28" s="196">
        <v>0</v>
      </c>
      <c r="R28" s="126">
        <v>0</v>
      </c>
    </row>
    <row r="29" spans="1:18" ht="14.25">
      <c r="A29" s="192">
        <v>21</v>
      </c>
      <c r="B29" s="138" t="s">
        <v>20</v>
      </c>
      <c r="C29" s="23"/>
      <c r="D29" s="165">
        <v>0</v>
      </c>
      <c r="E29" s="165">
        <v>0</v>
      </c>
      <c r="F29" s="126">
        <v>0</v>
      </c>
      <c r="G29" s="165">
        <v>0</v>
      </c>
      <c r="H29" s="165">
        <v>0</v>
      </c>
      <c r="I29" s="126">
        <v>0</v>
      </c>
      <c r="J29" s="165">
        <v>0</v>
      </c>
      <c r="K29" s="165">
        <v>0</v>
      </c>
      <c r="L29" s="126">
        <v>0</v>
      </c>
      <c r="M29" s="165">
        <v>0</v>
      </c>
      <c r="N29" s="165">
        <v>0</v>
      </c>
      <c r="O29" s="126">
        <v>0</v>
      </c>
      <c r="P29" s="196">
        <v>0</v>
      </c>
      <c r="Q29" s="196">
        <v>0</v>
      </c>
      <c r="R29" s="126">
        <v>0</v>
      </c>
    </row>
    <row r="30" spans="1:18" ht="14.25">
      <c r="A30" s="192">
        <v>22</v>
      </c>
      <c r="B30" s="138" t="s">
        <v>21</v>
      </c>
      <c r="C30" s="23"/>
      <c r="D30" s="165">
        <v>0</v>
      </c>
      <c r="E30" s="165">
        <v>0</v>
      </c>
      <c r="F30" s="126">
        <v>0</v>
      </c>
      <c r="G30" s="165">
        <v>0</v>
      </c>
      <c r="H30" s="165">
        <v>0</v>
      </c>
      <c r="I30" s="126">
        <v>0</v>
      </c>
      <c r="J30" s="165">
        <v>0</v>
      </c>
      <c r="K30" s="165">
        <v>0</v>
      </c>
      <c r="L30" s="126">
        <v>0</v>
      </c>
      <c r="M30" s="165">
        <v>0</v>
      </c>
      <c r="N30" s="165">
        <v>0</v>
      </c>
      <c r="O30" s="126">
        <v>0</v>
      </c>
      <c r="P30" s="196">
        <v>0</v>
      </c>
      <c r="Q30" s="196">
        <v>0</v>
      </c>
      <c r="R30" s="126">
        <v>0</v>
      </c>
    </row>
    <row r="31" spans="1:18" ht="14.25">
      <c r="A31" s="192">
        <v>23</v>
      </c>
      <c r="B31" s="138" t="s">
        <v>22</v>
      </c>
      <c r="C31" s="23"/>
      <c r="D31" s="165">
        <v>0</v>
      </c>
      <c r="E31" s="165">
        <v>0</v>
      </c>
      <c r="F31" s="126">
        <v>0</v>
      </c>
      <c r="G31" s="165">
        <v>0</v>
      </c>
      <c r="H31" s="165">
        <v>0</v>
      </c>
      <c r="I31" s="126">
        <v>0</v>
      </c>
      <c r="J31" s="165">
        <v>0</v>
      </c>
      <c r="K31" s="165">
        <v>0</v>
      </c>
      <c r="L31" s="126">
        <v>0</v>
      </c>
      <c r="M31" s="165">
        <v>0</v>
      </c>
      <c r="N31" s="165">
        <v>0</v>
      </c>
      <c r="O31" s="126">
        <v>0</v>
      </c>
      <c r="P31" s="196">
        <v>0</v>
      </c>
      <c r="Q31" s="196">
        <v>0</v>
      </c>
      <c r="R31" s="126">
        <v>0</v>
      </c>
    </row>
    <row r="32" spans="1:18" ht="14.25">
      <c r="A32" s="192">
        <v>24</v>
      </c>
      <c r="B32" s="138" t="s">
        <v>23</v>
      </c>
      <c r="C32" s="23"/>
      <c r="D32" s="165">
        <v>0</v>
      </c>
      <c r="E32" s="165">
        <v>0</v>
      </c>
      <c r="F32" s="126">
        <v>0</v>
      </c>
      <c r="G32" s="165">
        <v>0</v>
      </c>
      <c r="H32" s="165">
        <v>0</v>
      </c>
      <c r="I32" s="126">
        <v>0</v>
      </c>
      <c r="J32" s="165">
        <v>0</v>
      </c>
      <c r="K32" s="165">
        <v>0</v>
      </c>
      <c r="L32" s="126">
        <v>0</v>
      </c>
      <c r="M32" s="165">
        <v>0</v>
      </c>
      <c r="N32" s="165">
        <v>0</v>
      </c>
      <c r="O32" s="126">
        <v>0</v>
      </c>
      <c r="P32" s="196">
        <v>0</v>
      </c>
      <c r="Q32" s="196">
        <v>0</v>
      </c>
      <c r="R32" s="126">
        <v>0</v>
      </c>
    </row>
    <row r="33" spans="1:18" ht="14.25">
      <c r="A33" s="192">
        <v>25</v>
      </c>
      <c r="B33" s="138" t="s">
        <v>89</v>
      </c>
      <c r="C33" s="23"/>
      <c r="D33" s="165">
        <v>0</v>
      </c>
      <c r="E33" s="165">
        <v>0</v>
      </c>
      <c r="F33" s="126">
        <v>0</v>
      </c>
      <c r="G33" s="165">
        <v>0</v>
      </c>
      <c r="H33" s="165">
        <v>0</v>
      </c>
      <c r="I33" s="126">
        <v>0</v>
      </c>
      <c r="J33" s="165">
        <v>0</v>
      </c>
      <c r="K33" s="165">
        <v>0</v>
      </c>
      <c r="L33" s="126">
        <v>0</v>
      </c>
      <c r="M33" s="165">
        <v>0</v>
      </c>
      <c r="N33" s="165">
        <v>0</v>
      </c>
      <c r="O33" s="126">
        <v>0</v>
      </c>
      <c r="P33" s="196">
        <v>0</v>
      </c>
      <c r="Q33" s="196">
        <v>0</v>
      </c>
      <c r="R33" s="126">
        <v>0</v>
      </c>
    </row>
    <row r="34" spans="1:18" s="8" customFormat="1" ht="14.25">
      <c r="A34" s="192">
        <v>26</v>
      </c>
      <c r="B34" s="138" t="s">
        <v>90</v>
      </c>
      <c r="C34" s="32"/>
      <c r="D34" s="165">
        <v>153</v>
      </c>
      <c r="E34" s="165">
        <v>0</v>
      </c>
      <c r="F34" s="126">
        <v>9926868.01</v>
      </c>
      <c r="G34" s="165">
        <v>42</v>
      </c>
      <c r="H34" s="165">
        <v>0</v>
      </c>
      <c r="I34" s="126">
        <v>2734095</v>
      </c>
      <c r="J34" s="165">
        <v>37</v>
      </c>
      <c r="K34" s="165">
        <v>0</v>
      </c>
      <c r="L34" s="126">
        <v>2397591</v>
      </c>
      <c r="M34" s="165">
        <v>37</v>
      </c>
      <c r="N34" s="165">
        <v>0</v>
      </c>
      <c r="O34" s="126">
        <v>2397591.01</v>
      </c>
      <c r="P34" s="196">
        <v>37</v>
      </c>
      <c r="Q34" s="196">
        <v>0</v>
      </c>
      <c r="R34" s="126">
        <v>2397591</v>
      </c>
    </row>
    <row r="35" spans="1:18" ht="14.25">
      <c r="A35" s="192">
        <v>27</v>
      </c>
      <c r="B35" s="138" t="s">
        <v>24</v>
      </c>
      <c r="C35" s="23"/>
      <c r="D35" s="165">
        <v>358</v>
      </c>
      <c r="E35" s="165">
        <v>0</v>
      </c>
      <c r="F35" s="126">
        <v>13646676.39</v>
      </c>
      <c r="G35" s="165">
        <v>88</v>
      </c>
      <c r="H35" s="165">
        <v>0</v>
      </c>
      <c r="I35" s="126">
        <v>3411669.1</v>
      </c>
      <c r="J35" s="165">
        <v>90</v>
      </c>
      <c r="K35" s="165">
        <v>0</v>
      </c>
      <c r="L35" s="126">
        <v>3411669.1</v>
      </c>
      <c r="M35" s="165">
        <v>90</v>
      </c>
      <c r="N35" s="165">
        <v>0</v>
      </c>
      <c r="O35" s="126">
        <v>3411669.1</v>
      </c>
      <c r="P35" s="196">
        <v>90</v>
      </c>
      <c r="Q35" s="196">
        <v>0</v>
      </c>
      <c r="R35" s="126">
        <v>3411669.09</v>
      </c>
    </row>
    <row r="36" spans="1:18" ht="14.25">
      <c r="A36" s="192">
        <v>28</v>
      </c>
      <c r="B36" s="138" t="s">
        <v>91</v>
      </c>
      <c r="C36" s="23"/>
      <c r="D36" s="165">
        <v>0</v>
      </c>
      <c r="E36" s="165">
        <v>0</v>
      </c>
      <c r="F36" s="126">
        <v>0</v>
      </c>
      <c r="G36" s="165">
        <v>0</v>
      </c>
      <c r="H36" s="165">
        <v>0</v>
      </c>
      <c r="I36" s="126">
        <v>0</v>
      </c>
      <c r="J36" s="165">
        <v>0</v>
      </c>
      <c r="K36" s="165">
        <v>0</v>
      </c>
      <c r="L36" s="126">
        <v>0</v>
      </c>
      <c r="M36" s="165">
        <v>0</v>
      </c>
      <c r="N36" s="165">
        <v>0</v>
      </c>
      <c r="O36" s="126">
        <v>0</v>
      </c>
      <c r="P36" s="196">
        <v>0</v>
      </c>
      <c r="Q36" s="196">
        <v>0</v>
      </c>
      <c r="R36" s="126">
        <v>0</v>
      </c>
    </row>
    <row r="37" spans="1:18" ht="14.25">
      <c r="A37" s="192">
        <v>29</v>
      </c>
      <c r="B37" s="138" t="s">
        <v>92</v>
      </c>
      <c r="C37" s="23"/>
      <c r="D37" s="165">
        <v>574</v>
      </c>
      <c r="E37" s="165">
        <v>0</v>
      </c>
      <c r="F37" s="126">
        <v>21386016.45</v>
      </c>
      <c r="G37" s="165">
        <v>144</v>
      </c>
      <c r="H37" s="165">
        <v>0</v>
      </c>
      <c r="I37" s="126">
        <v>5346504.11</v>
      </c>
      <c r="J37" s="165">
        <v>143</v>
      </c>
      <c r="K37" s="165">
        <v>0</v>
      </c>
      <c r="L37" s="126">
        <v>5346504.11</v>
      </c>
      <c r="M37" s="165">
        <v>144</v>
      </c>
      <c r="N37" s="165">
        <v>0</v>
      </c>
      <c r="O37" s="126">
        <v>5346504.12</v>
      </c>
      <c r="P37" s="196">
        <v>143</v>
      </c>
      <c r="Q37" s="196">
        <v>0</v>
      </c>
      <c r="R37" s="126">
        <v>5346504.11</v>
      </c>
    </row>
    <row r="38" spans="1:18" ht="28.5">
      <c r="A38" s="192">
        <v>30</v>
      </c>
      <c r="B38" s="138" t="s">
        <v>25</v>
      </c>
      <c r="C38" s="23"/>
      <c r="D38" s="165">
        <v>0</v>
      </c>
      <c r="E38" s="165">
        <v>0</v>
      </c>
      <c r="F38" s="126">
        <v>0</v>
      </c>
      <c r="G38" s="165">
        <v>0</v>
      </c>
      <c r="H38" s="165">
        <v>0</v>
      </c>
      <c r="I38" s="126">
        <v>0</v>
      </c>
      <c r="J38" s="165">
        <v>0</v>
      </c>
      <c r="K38" s="165">
        <v>0</v>
      </c>
      <c r="L38" s="126">
        <v>0</v>
      </c>
      <c r="M38" s="165">
        <v>0</v>
      </c>
      <c r="N38" s="165">
        <v>0</v>
      </c>
      <c r="O38" s="126">
        <v>0</v>
      </c>
      <c r="P38" s="196">
        <v>0</v>
      </c>
      <c r="Q38" s="196">
        <v>0</v>
      </c>
      <c r="R38" s="126">
        <v>0</v>
      </c>
    </row>
    <row r="39" spans="1:18" ht="14.25">
      <c r="A39" s="192">
        <v>31</v>
      </c>
      <c r="B39" s="138" t="s">
        <v>26</v>
      </c>
      <c r="C39" s="23"/>
      <c r="D39" s="165">
        <v>0</v>
      </c>
      <c r="E39" s="165">
        <v>0</v>
      </c>
      <c r="F39" s="126">
        <v>0</v>
      </c>
      <c r="G39" s="165">
        <v>0</v>
      </c>
      <c r="H39" s="165">
        <v>0</v>
      </c>
      <c r="I39" s="126">
        <v>0</v>
      </c>
      <c r="J39" s="165">
        <v>0</v>
      </c>
      <c r="K39" s="165">
        <v>0</v>
      </c>
      <c r="L39" s="126">
        <v>0</v>
      </c>
      <c r="M39" s="165">
        <v>0</v>
      </c>
      <c r="N39" s="165">
        <v>0</v>
      </c>
      <c r="O39" s="126">
        <v>0</v>
      </c>
      <c r="P39" s="196">
        <v>0</v>
      </c>
      <c r="Q39" s="196">
        <v>0</v>
      </c>
      <c r="R39" s="126">
        <v>0</v>
      </c>
    </row>
    <row r="40" spans="1:18" ht="14.25">
      <c r="A40" s="192">
        <v>32</v>
      </c>
      <c r="B40" s="138" t="s">
        <v>93</v>
      </c>
      <c r="C40" s="23"/>
      <c r="D40" s="165">
        <v>0</v>
      </c>
      <c r="E40" s="165">
        <v>0</v>
      </c>
      <c r="F40" s="126">
        <v>0</v>
      </c>
      <c r="G40" s="165">
        <v>0</v>
      </c>
      <c r="H40" s="165">
        <v>0</v>
      </c>
      <c r="I40" s="126">
        <v>0</v>
      </c>
      <c r="J40" s="165">
        <v>0</v>
      </c>
      <c r="K40" s="165">
        <v>0</v>
      </c>
      <c r="L40" s="126">
        <v>0</v>
      </c>
      <c r="M40" s="165">
        <v>0</v>
      </c>
      <c r="N40" s="165">
        <v>0</v>
      </c>
      <c r="O40" s="126">
        <v>0</v>
      </c>
      <c r="P40" s="196">
        <v>0</v>
      </c>
      <c r="Q40" s="196">
        <v>0</v>
      </c>
      <c r="R40" s="126">
        <v>0</v>
      </c>
    </row>
    <row r="41" spans="1:18" ht="14.25">
      <c r="A41" s="192">
        <v>33</v>
      </c>
      <c r="B41" s="138" t="s">
        <v>94</v>
      </c>
      <c r="C41" s="23"/>
      <c r="D41" s="165">
        <v>0</v>
      </c>
      <c r="E41" s="165">
        <v>0</v>
      </c>
      <c r="F41" s="126">
        <v>0</v>
      </c>
      <c r="G41" s="165">
        <v>0</v>
      </c>
      <c r="H41" s="165">
        <v>0</v>
      </c>
      <c r="I41" s="126">
        <v>0</v>
      </c>
      <c r="J41" s="165">
        <v>0</v>
      </c>
      <c r="K41" s="165">
        <v>0</v>
      </c>
      <c r="L41" s="126">
        <v>0</v>
      </c>
      <c r="M41" s="165">
        <v>0</v>
      </c>
      <c r="N41" s="165">
        <v>0</v>
      </c>
      <c r="O41" s="126">
        <v>0</v>
      </c>
      <c r="P41" s="196">
        <v>0</v>
      </c>
      <c r="Q41" s="196">
        <v>0</v>
      </c>
      <c r="R41" s="126">
        <v>0</v>
      </c>
    </row>
    <row r="42" spans="1:18" ht="14.25">
      <c r="A42" s="192">
        <v>34</v>
      </c>
      <c r="B42" s="138" t="s">
        <v>87</v>
      </c>
      <c r="C42" s="23"/>
      <c r="D42" s="165">
        <v>0</v>
      </c>
      <c r="E42" s="165">
        <v>0</v>
      </c>
      <c r="F42" s="126">
        <v>0</v>
      </c>
      <c r="G42" s="165">
        <v>0</v>
      </c>
      <c r="H42" s="165">
        <v>0</v>
      </c>
      <c r="I42" s="126">
        <v>0</v>
      </c>
      <c r="J42" s="165">
        <v>0</v>
      </c>
      <c r="K42" s="165">
        <v>0</v>
      </c>
      <c r="L42" s="126">
        <v>0</v>
      </c>
      <c r="M42" s="165">
        <v>0</v>
      </c>
      <c r="N42" s="165">
        <v>0</v>
      </c>
      <c r="O42" s="126">
        <v>0</v>
      </c>
      <c r="P42" s="196">
        <v>0</v>
      </c>
      <c r="Q42" s="196">
        <v>0</v>
      </c>
      <c r="R42" s="126">
        <v>0</v>
      </c>
    </row>
    <row r="43" spans="1:18" ht="14.25">
      <c r="A43" s="192">
        <v>35</v>
      </c>
      <c r="B43" s="138" t="s">
        <v>95</v>
      </c>
      <c r="C43" s="23"/>
      <c r="D43" s="165">
        <v>0</v>
      </c>
      <c r="E43" s="165">
        <v>0</v>
      </c>
      <c r="F43" s="126">
        <v>0</v>
      </c>
      <c r="G43" s="165">
        <v>0</v>
      </c>
      <c r="H43" s="165">
        <v>0</v>
      </c>
      <c r="I43" s="126">
        <v>0</v>
      </c>
      <c r="J43" s="165">
        <v>0</v>
      </c>
      <c r="K43" s="165">
        <v>0</v>
      </c>
      <c r="L43" s="126">
        <v>0</v>
      </c>
      <c r="M43" s="165">
        <v>0</v>
      </c>
      <c r="N43" s="165">
        <v>0</v>
      </c>
      <c r="O43" s="126">
        <v>0</v>
      </c>
      <c r="P43" s="196">
        <v>0</v>
      </c>
      <c r="Q43" s="196">
        <v>0</v>
      </c>
      <c r="R43" s="126">
        <v>0</v>
      </c>
    </row>
    <row r="44" spans="1:18" ht="14.25">
      <c r="A44" s="192">
        <v>36</v>
      </c>
      <c r="B44" s="138" t="s">
        <v>96</v>
      </c>
      <c r="C44" s="23"/>
      <c r="D44" s="165">
        <v>0</v>
      </c>
      <c r="E44" s="165">
        <v>0</v>
      </c>
      <c r="F44" s="126">
        <v>0</v>
      </c>
      <c r="G44" s="165">
        <v>0</v>
      </c>
      <c r="H44" s="165">
        <v>0</v>
      </c>
      <c r="I44" s="126">
        <v>0</v>
      </c>
      <c r="J44" s="165">
        <v>0</v>
      </c>
      <c r="K44" s="165">
        <v>0</v>
      </c>
      <c r="L44" s="126">
        <v>0</v>
      </c>
      <c r="M44" s="165">
        <v>0</v>
      </c>
      <c r="N44" s="165">
        <v>0</v>
      </c>
      <c r="O44" s="126">
        <v>0</v>
      </c>
      <c r="P44" s="196">
        <v>0</v>
      </c>
      <c r="Q44" s="196">
        <v>0</v>
      </c>
      <c r="R44" s="126">
        <v>0</v>
      </c>
    </row>
    <row r="45" spans="1:18" ht="14.25">
      <c r="A45" s="192">
        <v>37</v>
      </c>
      <c r="B45" s="138" t="s">
        <v>97</v>
      </c>
      <c r="C45" s="23"/>
      <c r="D45" s="165">
        <v>152</v>
      </c>
      <c r="E45" s="165">
        <v>0</v>
      </c>
      <c r="F45" s="126">
        <v>4922837.05</v>
      </c>
      <c r="G45" s="165">
        <v>39</v>
      </c>
      <c r="H45" s="165">
        <v>0</v>
      </c>
      <c r="I45" s="126">
        <v>1253930.19</v>
      </c>
      <c r="J45" s="165">
        <v>38</v>
      </c>
      <c r="K45" s="165">
        <v>0</v>
      </c>
      <c r="L45" s="126">
        <v>1222968.95</v>
      </c>
      <c r="M45" s="165">
        <v>38</v>
      </c>
      <c r="N45" s="165">
        <v>0</v>
      </c>
      <c r="O45" s="126">
        <v>1222968.96</v>
      </c>
      <c r="P45" s="196">
        <v>37</v>
      </c>
      <c r="Q45" s="196">
        <v>0</v>
      </c>
      <c r="R45" s="126">
        <v>1222968.95</v>
      </c>
    </row>
    <row r="46" spans="1:18" ht="14.25">
      <c r="A46" s="192">
        <v>38</v>
      </c>
      <c r="B46" s="138" t="s">
        <v>27</v>
      </c>
      <c r="C46" s="23"/>
      <c r="D46" s="165">
        <v>0</v>
      </c>
      <c r="E46" s="165">
        <v>0</v>
      </c>
      <c r="F46" s="126">
        <v>0</v>
      </c>
      <c r="G46" s="165">
        <v>0</v>
      </c>
      <c r="H46" s="165">
        <v>0</v>
      </c>
      <c r="I46" s="126">
        <v>0</v>
      </c>
      <c r="J46" s="165">
        <v>0</v>
      </c>
      <c r="K46" s="165">
        <v>0</v>
      </c>
      <c r="L46" s="126">
        <v>0</v>
      </c>
      <c r="M46" s="165">
        <v>0</v>
      </c>
      <c r="N46" s="165">
        <v>0</v>
      </c>
      <c r="O46" s="126">
        <v>0</v>
      </c>
      <c r="P46" s="196">
        <v>0</v>
      </c>
      <c r="Q46" s="196">
        <v>0</v>
      </c>
      <c r="R46" s="126">
        <v>0</v>
      </c>
    </row>
    <row r="47" spans="1:18" ht="14.25">
      <c r="A47" s="192">
        <v>39</v>
      </c>
      <c r="B47" s="138" t="s">
        <v>98</v>
      </c>
      <c r="C47" s="23"/>
      <c r="D47" s="165">
        <v>0</v>
      </c>
      <c r="E47" s="165">
        <v>0</v>
      </c>
      <c r="F47" s="126">
        <v>0</v>
      </c>
      <c r="G47" s="165">
        <v>0</v>
      </c>
      <c r="H47" s="165">
        <v>0</v>
      </c>
      <c r="I47" s="126">
        <v>0</v>
      </c>
      <c r="J47" s="165">
        <v>0</v>
      </c>
      <c r="K47" s="165">
        <v>0</v>
      </c>
      <c r="L47" s="126">
        <v>0</v>
      </c>
      <c r="M47" s="165">
        <v>0</v>
      </c>
      <c r="N47" s="165">
        <v>0</v>
      </c>
      <c r="O47" s="126">
        <v>0</v>
      </c>
      <c r="P47" s="196">
        <v>0</v>
      </c>
      <c r="Q47" s="196">
        <v>0</v>
      </c>
      <c r="R47" s="126">
        <v>0</v>
      </c>
    </row>
    <row r="48" spans="1:18" ht="14.25">
      <c r="A48" s="192">
        <v>40</v>
      </c>
      <c r="B48" s="138" t="s">
        <v>99</v>
      </c>
      <c r="C48" s="23"/>
      <c r="D48" s="165">
        <v>0</v>
      </c>
      <c r="E48" s="165">
        <v>0</v>
      </c>
      <c r="F48" s="126">
        <v>0</v>
      </c>
      <c r="G48" s="165">
        <v>0</v>
      </c>
      <c r="H48" s="165">
        <v>0</v>
      </c>
      <c r="I48" s="126">
        <v>0</v>
      </c>
      <c r="J48" s="165">
        <v>0</v>
      </c>
      <c r="K48" s="165">
        <v>0</v>
      </c>
      <c r="L48" s="126">
        <v>0</v>
      </c>
      <c r="M48" s="165">
        <v>0</v>
      </c>
      <c r="N48" s="165">
        <v>0</v>
      </c>
      <c r="O48" s="126">
        <v>0</v>
      </c>
      <c r="P48" s="196">
        <v>0</v>
      </c>
      <c r="Q48" s="196">
        <v>0</v>
      </c>
      <c r="R48" s="126">
        <v>0</v>
      </c>
    </row>
    <row r="49" spans="1:18" ht="14.25">
      <c r="A49" s="192">
        <v>41</v>
      </c>
      <c r="B49" s="138" t="s">
        <v>28</v>
      </c>
      <c r="C49" s="23"/>
      <c r="D49" s="165">
        <v>0</v>
      </c>
      <c r="E49" s="165">
        <v>0</v>
      </c>
      <c r="F49" s="126">
        <v>0</v>
      </c>
      <c r="G49" s="165">
        <v>0</v>
      </c>
      <c r="H49" s="165">
        <v>0</v>
      </c>
      <c r="I49" s="126">
        <v>0</v>
      </c>
      <c r="J49" s="165">
        <v>0</v>
      </c>
      <c r="K49" s="165">
        <v>0</v>
      </c>
      <c r="L49" s="126">
        <v>0</v>
      </c>
      <c r="M49" s="165">
        <v>0</v>
      </c>
      <c r="N49" s="165">
        <v>0</v>
      </c>
      <c r="O49" s="126">
        <v>0</v>
      </c>
      <c r="P49" s="196">
        <v>0</v>
      </c>
      <c r="Q49" s="196">
        <v>0</v>
      </c>
      <c r="R49" s="126">
        <v>0</v>
      </c>
    </row>
    <row r="50" spans="1:18" ht="14.25">
      <c r="A50" s="192">
        <v>42</v>
      </c>
      <c r="B50" s="138" t="s">
        <v>29</v>
      </c>
      <c r="C50" s="23"/>
      <c r="D50" s="165">
        <v>0</v>
      </c>
      <c r="E50" s="165">
        <v>0</v>
      </c>
      <c r="F50" s="126">
        <v>0</v>
      </c>
      <c r="G50" s="165">
        <v>0</v>
      </c>
      <c r="H50" s="165">
        <v>0</v>
      </c>
      <c r="I50" s="126">
        <v>0</v>
      </c>
      <c r="J50" s="165">
        <v>0</v>
      </c>
      <c r="K50" s="165">
        <v>0</v>
      </c>
      <c r="L50" s="126">
        <v>0</v>
      </c>
      <c r="M50" s="165">
        <v>0</v>
      </c>
      <c r="N50" s="165">
        <v>0</v>
      </c>
      <c r="O50" s="126">
        <v>0</v>
      </c>
      <c r="P50" s="196">
        <v>0</v>
      </c>
      <c r="Q50" s="196">
        <v>0</v>
      </c>
      <c r="R50" s="126">
        <v>0</v>
      </c>
    </row>
    <row r="51" spans="1:18" ht="14.25">
      <c r="A51" s="192">
        <v>43</v>
      </c>
      <c r="B51" s="138" t="s">
        <v>30</v>
      </c>
      <c r="C51" s="23"/>
      <c r="D51" s="165">
        <v>0</v>
      </c>
      <c r="E51" s="165">
        <v>0</v>
      </c>
      <c r="F51" s="126">
        <v>0</v>
      </c>
      <c r="G51" s="165">
        <v>0</v>
      </c>
      <c r="H51" s="165">
        <v>0</v>
      </c>
      <c r="I51" s="126">
        <v>0</v>
      </c>
      <c r="J51" s="165">
        <v>0</v>
      </c>
      <c r="K51" s="165">
        <v>0</v>
      </c>
      <c r="L51" s="126">
        <v>0</v>
      </c>
      <c r="M51" s="165">
        <v>0</v>
      </c>
      <c r="N51" s="165">
        <v>0</v>
      </c>
      <c r="O51" s="126">
        <v>0</v>
      </c>
      <c r="P51" s="196">
        <v>0</v>
      </c>
      <c r="Q51" s="196">
        <v>0</v>
      </c>
      <c r="R51" s="126">
        <v>0</v>
      </c>
    </row>
    <row r="52" spans="1:18" ht="14.25">
      <c r="A52" s="192">
        <v>44</v>
      </c>
      <c r="B52" s="138" t="s">
        <v>31</v>
      </c>
      <c r="C52" s="23"/>
      <c r="D52" s="165">
        <v>0</v>
      </c>
      <c r="E52" s="165">
        <v>0</v>
      </c>
      <c r="F52" s="126">
        <v>0</v>
      </c>
      <c r="G52" s="165">
        <v>0</v>
      </c>
      <c r="H52" s="165">
        <v>0</v>
      </c>
      <c r="I52" s="126">
        <v>0</v>
      </c>
      <c r="J52" s="165">
        <v>0</v>
      </c>
      <c r="K52" s="165">
        <v>0</v>
      </c>
      <c r="L52" s="126">
        <v>0</v>
      </c>
      <c r="M52" s="165">
        <v>0</v>
      </c>
      <c r="N52" s="165">
        <v>0</v>
      </c>
      <c r="O52" s="126">
        <v>0</v>
      </c>
      <c r="P52" s="196">
        <v>0</v>
      </c>
      <c r="Q52" s="196">
        <v>0</v>
      </c>
      <c r="R52" s="126">
        <v>0</v>
      </c>
    </row>
    <row r="53" spans="1:18" ht="14.25">
      <c r="A53" s="192">
        <v>45</v>
      </c>
      <c r="B53" s="138" t="s">
        <v>146</v>
      </c>
      <c r="C53" s="23"/>
      <c r="D53" s="165">
        <v>0</v>
      </c>
      <c r="E53" s="165">
        <v>0</v>
      </c>
      <c r="F53" s="126">
        <v>0</v>
      </c>
      <c r="G53" s="165">
        <v>0</v>
      </c>
      <c r="H53" s="165">
        <v>0</v>
      </c>
      <c r="I53" s="126">
        <v>0</v>
      </c>
      <c r="J53" s="165">
        <v>0</v>
      </c>
      <c r="K53" s="165">
        <v>0</v>
      </c>
      <c r="L53" s="126">
        <v>0</v>
      </c>
      <c r="M53" s="165">
        <v>0</v>
      </c>
      <c r="N53" s="165">
        <v>0</v>
      </c>
      <c r="O53" s="126">
        <v>0</v>
      </c>
      <c r="P53" s="196">
        <v>0</v>
      </c>
      <c r="Q53" s="196">
        <v>0</v>
      </c>
      <c r="R53" s="126">
        <v>0</v>
      </c>
    </row>
    <row r="54" spans="1:18" ht="14.25">
      <c r="A54" s="192">
        <v>46</v>
      </c>
      <c r="B54" s="138" t="s">
        <v>147</v>
      </c>
      <c r="C54" s="23"/>
      <c r="D54" s="165">
        <v>213</v>
      </c>
      <c r="E54" s="165">
        <v>0</v>
      </c>
      <c r="F54" s="126">
        <v>7576778.51</v>
      </c>
      <c r="G54" s="165">
        <v>54</v>
      </c>
      <c r="H54" s="165">
        <v>0</v>
      </c>
      <c r="I54" s="126">
        <v>1894194.63</v>
      </c>
      <c r="J54" s="165">
        <v>53</v>
      </c>
      <c r="K54" s="165">
        <v>0</v>
      </c>
      <c r="L54" s="126">
        <v>1894194.63</v>
      </c>
      <c r="M54" s="165">
        <v>53</v>
      </c>
      <c r="N54" s="165">
        <v>0</v>
      </c>
      <c r="O54" s="126">
        <v>1894194.63</v>
      </c>
      <c r="P54" s="196">
        <v>53</v>
      </c>
      <c r="Q54" s="196">
        <v>0</v>
      </c>
      <c r="R54" s="126">
        <v>1894194.62</v>
      </c>
    </row>
    <row r="55" spans="1:18" ht="14.25">
      <c r="A55" s="192">
        <v>47</v>
      </c>
      <c r="B55" s="138" t="s">
        <v>32</v>
      </c>
      <c r="C55" s="23"/>
      <c r="D55" s="165">
        <v>0</v>
      </c>
      <c r="E55" s="165">
        <v>0</v>
      </c>
      <c r="F55" s="126">
        <v>0</v>
      </c>
      <c r="G55" s="165">
        <v>0</v>
      </c>
      <c r="H55" s="165">
        <v>0</v>
      </c>
      <c r="I55" s="126">
        <v>0</v>
      </c>
      <c r="J55" s="165">
        <v>0</v>
      </c>
      <c r="K55" s="165">
        <v>0</v>
      </c>
      <c r="L55" s="126">
        <v>0</v>
      </c>
      <c r="M55" s="165">
        <v>0</v>
      </c>
      <c r="N55" s="165">
        <v>0</v>
      </c>
      <c r="O55" s="126">
        <v>0</v>
      </c>
      <c r="P55" s="196">
        <v>0</v>
      </c>
      <c r="Q55" s="196">
        <v>0</v>
      </c>
      <c r="R55" s="126">
        <v>0</v>
      </c>
    </row>
    <row r="56" spans="1:18" ht="14.25">
      <c r="A56" s="192">
        <v>48</v>
      </c>
      <c r="B56" s="138" t="s">
        <v>100</v>
      </c>
      <c r="C56" s="23"/>
      <c r="D56" s="165">
        <v>0</v>
      </c>
      <c r="E56" s="165">
        <v>0</v>
      </c>
      <c r="F56" s="126">
        <v>0</v>
      </c>
      <c r="G56" s="165">
        <v>0</v>
      </c>
      <c r="H56" s="165">
        <v>0</v>
      </c>
      <c r="I56" s="126">
        <v>0</v>
      </c>
      <c r="J56" s="165">
        <v>0</v>
      </c>
      <c r="K56" s="165">
        <v>0</v>
      </c>
      <c r="L56" s="126">
        <v>0</v>
      </c>
      <c r="M56" s="165">
        <v>0</v>
      </c>
      <c r="N56" s="165">
        <v>0</v>
      </c>
      <c r="O56" s="126">
        <v>0</v>
      </c>
      <c r="P56" s="196">
        <v>0</v>
      </c>
      <c r="Q56" s="196">
        <v>0</v>
      </c>
      <c r="R56" s="126">
        <v>0</v>
      </c>
    </row>
    <row r="57" spans="1:18" ht="14.25">
      <c r="A57" s="192">
        <v>49</v>
      </c>
      <c r="B57" s="138" t="s">
        <v>149</v>
      </c>
      <c r="C57" s="23"/>
      <c r="D57" s="165">
        <v>0</v>
      </c>
      <c r="E57" s="165">
        <v>0</v>
      </c>
      <c r="F57" s="126">
        <v>0</v>
      </c>
      <c r="G57" s="165">
        <v>0</v>
      </c>
      <c r="H57" s="165">
        <v>0</v>
      </c>
      <c r="I57" s="126">
        <v>0</v>
      </c>
      <c r="J57" s="165">
        <v>0</v>
      </c>
      <c r="K57" s="165">
        <v>0</v>
      </c>
      <c r="L57" s="126">
        <v>0</v>
      </c>
      <c r="M57" s="165">
        <v>0</v>
      </c>
      <c r="N57" s="165">
        <v>0</v>
      </c>
      <c r="O57" s="126">
        <v>0</v>
      </c>
      <c r="P57" s="196">
        <v>0</v>
      </c>
      <c r="Q57" s="196">
        <v>0</v>
      </c>
      <c r="R57" s="126">
        <v>0</v>
      </c>
    </row>
    <row r="58" spans="1:18" ht="14.25">
      <c r="A58" s="192">
        <v>50</v>
      </c>
      <c r="B58" s="138" t="s">
        <v>148</v>
      </c>
      <c r="C58" s="23"/>
      <c r="D58" s="165">
        <v>0</v>
      </c>
      <c r="E58" s="165">
        <v>0</v>
      </c>
      <c r="F58" s="126">
        <v>0</v>
      </c>
      <c r="G58" s="165">
        <v>0</v>
      </c>
      <c r="H58" s="165">
        <v>0</v>
      </c>
      <c r="I58" s="126">
        <v>0</v>
      </c>
      <c r="J58" s="165">
        <v>0</v>
      </c>
      <c r="K58" s="165">
        <v>0</v>
      </c>
      <c r="L58" s="126">
        <v>0</v>
      </c>
      <c r="M58" s="165">
        <v>0</v>
      </c>
      <c r="N58" s="165">
        <v>0</v>
      </c>
      <c r="O58" s="126">
        <v>0</v>
      </c>
      <c r="P58" s="196">
        <v>0</v>
      </c>
      <c r="Q58" s="196">
        <v>0</v>
      </c>
      <c r="R58" s="126">
        <v>0</v>
      </c>
    </row>
    <row r="59" spans="1:18" ht="14.25">
      <c r="A59" s="192">
        <v>51</v>
      </c>
      <c r="B59" s="138" t="s">
        <v>101</v>
      </c>
      <c r="C59" s="23"/>
      <c r="D59" s="165">
        <v>0</v>
      </c>
      <c r="E59" s="165">
        <v>0</v>
      </c>
      <c r="F59" s="126">
        <v>0</v>
      </c>
      <c r="G59" s="165">
        <v>0</v>
      </c>
      <c r="H59" s="165">
        <v>0</v>
      </c>
      <c r="I59" s="126">
        <v>0</v>
      </c>
      <c r="J59" s="165">
        <v>0</v>
      </c>
      <c r="K59" s="165">
        <v>0</v>
      </c>
      <c r="L59" s="126">
        <v>0</v>
      </c>
      <c r="M59" s="165">
        <v>0</v>
      </c>
      <c r="N59" s="165">
        <v>0</v>
      </c>
      <c r="O59" s="126">
        <v>0</v>
      </c>
      <c r="P59" s="196">
        <v>0</v>
      </c>
      <c r="Q59" s="196">
        <v>0</v>
      </c>
      <c r="R59" s="126">
        <v>0</v>
      </c>
    </row>
    <row r="60" spans="1:18" ht="14.25">
      <c r="A60" s="192">
        <v>52</v>
      </c>
      <c r="B60" s="138" t="s">
        <v>33</v>
      </c>
      <c r="C60" s="23"/>
      <c r="D60" s="165">
        <v>0</v>
      </c>
      <c r="E60" s="165">
        <v>0</v>
      </c>
      <c r="F60" s="126">
        <v>0</v>
      </c>
      <c r="G60" s="165">
        <v>0</v>
      </c>
      <c r="H60" s="165">
        <v>0</v>
      </c>
      <c r="I60" s="126">
        <v>0</v>
      </c>
      <c r="J60" s="165">
        <v>0</v>
      </c>
      <c r="K60" s="165">
        <v>0</v>
      </c>
      <c r="L60" s="126">
        <v>0</v>
      </c>
      <c r="M60" s="165">
        <v>0</v>
      </c>
      <c r="N60" s="165">
        <v>0</v>
      </c>
      <c r="O60" s="126">
        <v>0</v>
      </c>
      <c r="P60" s="196">
        <v>0</v>
      </c>
      <c r="Q60" s="196">
        <v>0</v>
      </c>
      <c r="R60" s="126">
        <v>0</v>
      </c>
    </row>
    <row r="61" spans="1:18" ht="14.25">
      <c r="A61" s="192">
        <v>53</v>
      </c>
      <c r="B61" s="138" t="s">
        <v>34</v>
      </c>
      <c r="C61" s="23"/>
      <c r="D61" s="165">
        <v>0</v>
      </c>
      <c r="E61" s="165">
        <v>0</v>
      </c>
      <c r="F61" s="126">
        <v>0</v>
      </c>
      <c r="G61" s="165">
        <v>0</v>
      </c>
      <c r="H61" s="165">
        <v>0</v>
      </c>
      <c r="I61" s="126">
        <v>0</v>
      </c>
      <c r="J61" s="165">
        <v>0</v>
      </c>
      <c r="K61" s="165">
        <v>0</v>
      </c>
      <c r="L61" s="126">
        <v>0</v>
      </c>
      <c r="M61" s="165">
        <v>0</v>
      </c>
      <c r="N61" s="165">
        <v>0</v>
      </c>
      <c r="O61" s="126">
        <v>0</v>
      </c>
      <c r="P61" s="196">
        <v>0</v>
      </c>
      <c r="Q61" s="196">
        <v>0</v>
      </c>
      <c r="R61" s="126">
        <v>0</v>
      </c>
    </row>
    <row r="62" spans="1:18" ht="14.25">
      <c r="A62" s="192">
        <v>54</v>
      </c>
      <c r="B62" s="138" t="s">
        <v>61</v>
      </c>
      <c r="C62" s="23"/>
      <c r="D62" s="165">
        <v>0</v>
      </c>
      <c r="E62" s="165">
        <v>0</v>
      </c>
      <c r="F62" s="126">
        <v>0</v>
      </c>
      <c r="G62" s="165">
        <v>0</v>
      </c>
      <c r="H62" s="165">
        <v>0</v>
      </c>
      <c r="I62" s="126">
        <v>0</v>
      </c>
      <c r="J62" s="165">
        <v>0</v>
      </c>
      <c r="K62" s="165">
        <v>0</v>
      </c>
      <c r="L62" s="126">
        <v>0</v>
      </c>
      <c r="M62" s="165">
        <v>0</v>
      </c>
      <c r="N62" s="165">
        <v>0</v>
      </c>
      <c r="O62" s="126">
        <v>0</v>
      </c>
      <c r="P62" s="196">
        <v>0</v>
      </c>
      <c r="Q62" s="196">
        <v>0</v>
      </c>
      <c r="R62" s="126">
        <v>0</v>
      </c>
    </row>
    <row r="63" spans="1:18" ht="14.25">
      <c r="A63" s="192">
        <v>55</v>
      </c>
      <c r="B63" s="138" t="s">
        <v>102</v>
      </c>
      <c r="C63" s="23"/>
      <c r="D63" s="165">
        <v>0</v>
      </c>
      <c r="E63" s="165">
        <v>0</v>
      </c>
      <c r="F63" s="126">
        <v>0</v>
      </c>
      <c r="G63" s="165">
        <v>0</v>
      </c>
      <c r="H63" s="165">
        <v>0</v>
      </c>
      <c r="I63" s="126">
        <v>0</v>
      </c>
      <c r="J63" s="165">
        <v>0</v>
      </c>
      <c r="K63" s="165">
        <v>0</v>
      </c>
      <c r="L63" s="126">
        <v>0</v>
      </c>
      <c r="M63" s="165">
        <v>0</v>
      </c>
      <c r="N63" s="165">
        <v>0</v>
      </c>
      <c r="O63" s="126">
        <v>0</v>
      </c>
      <c r="P63" s="196">
        <v>0</v>
      </c>
      <c r="Q63" s="196">
        <v>0</v>
      </c>
      <c r="R63" s="126">
        <v>0</v>
      </c>
    </row>
    <row r="64" spans="1:18" ht="14.25">
      <c r="A64" s="192">
        <v>56</v>
      </c>
      <c r="B64" s="138" t="s">
        <v>103</v>
      </c>
      <c r="C64" s="23"/>
      <c r="D64" s="165">
        <v>0</v>
      </c>
      <c r="E64" s="165">
        <v>0</v>
      </c>
      <c r="F64" s="126">
        <v>0</v>
      </c>
      <c r="G64" s="165">
        <v>0</v>
      </c>
      <c r="H64" s="165">
        <v>0</v>
      </c>
      <c r="I64" s="126">
        <v>0</v>
      </c>
      <c r="J64" s="165">
        <v>0</v>
      </c>
      <c r="K64" s="165">
        <v>0</v>
      </c>
      <c r="L64" s="126">
        <v>0</v>
      </c>
      <c r="M64" s="165">
        <v>0</v>
      </c>
      <c r="N64" s="165">
        <v>0</v>
      </c>
      <c r="O64" s="126">
        <v>0</v>
      </c>
      <c r="P64" s="196">
        <v>0</v>
      </c>
      <c r="Q64" s="196">
        <v>0</v>
      </c>
      <c r="R64" s="126">
        <v>0</v>
      </c>
    </row>
    <row r="65" spans="1:18" ht="14.25">
      <c r="A65" s="192">
        <v>57</v>
      </c>
      <c r="B65" s="138" t="s">
        <v>150</v>
      </c>
      <c r="C65" s="23"/>
      <c r="D65" s="165">
        <v>189</v>
      </c>
      <c r="E65" s="165">
        <v>0</v>
      </c>
      <c r="F65" s="126">
        <v>10035579.07</v>
      </c>
      <c r="G65" s="165">
        <v>48</v>
      </c>
      <c r="H65" s="165">
        <v>0</v>
      </c>
      <c r="I65" s="126">
        <v>2562275.51</v>
      </c>
      <c r="J65" s="165">
        <v>47</v>
      </c>
      <c r="K65" s="165">
        <v>0</v>
      </c>
      <c r="L65" s="126">
        <v>2491101.19</v>
      </c>
      <c r="M65" s="165">
        <v>47</v>
      </c>
      <c r="N65" s="165">
        <v>0</v>
      </c>
      <c r="O65" s="126">
        <v>2491101.19</v>
      </c>
      <c r="P65" s="196">
        <v>47</v>
      </c>
      <c r="Q65" s="196">
        <v>0</v>
      </c>
      <c r="R65" s="126">
        <v>2491101.18</v>
      </c>
    </row>
    <row r="66" spans="1:18" ht="14.25">
      <c r="A66" s="192">
        <v>58</v>
      </c>
      <c r="B66" s="138" t="s">
        <v>104</v>
      </c>
      <c r="C66" s="23"/>
      <c r="D66" s="165">
        <v>0</v>
      </c>
      <c r="E66" s="165">
        <v>0</v>
      </c>
      <c r="F66" s="126">
        <v>0</v>
      </c>
      <c r="G66" s="165">
        <v>0</v>
      </c>
      <c r="H66" s="165">
        <v>0</v>
      </c>
      <c r="I66" s="126">
        <v>0</v>
      </c>
      <c r="J66" s="165">
        <v>0</v>
      </c>
      <c r="K66" s="165">
        <v>0</v>
      </c>
      <c r="L66" s="126">
        <v>0</v>
      </c>
      <c r="M66" s="165">
        <v>0</v>
      </c>
      <c r="N66" s="165">
        <v>0</v>
      </c>
      <c r="O66" s="126">
        <v>0</v>
      </c>
      <c r="P66" s="196">
        <v>0</v>
      </c>
      <c r="Q66" s="196">
        <v>0</v>
      </c>
      <c r="R66" s="126">
        <v>0</v>
      </c>
    </row>
    <row r="67" spans="1:18" ht="14.25">
      <c r="A67" s="192">
        <v>59</v>
      </c>
      <c r="B67" s="138" t="s">
        <v>105</v>
      </c>
      <c r="C67" s="23"/>
      <c r="D67" s="165">
        <v>0</v>
      </c>
      <c r="E67" s="165">
        <v>0</v>
      </c>
      <c r="F67" s="126">
        <v>0</v>
      </c>
      <c r="G67" s="165">
        <v>0</v>
      </c>
      <c r="H67" s="165">
        <v>0</v>
      </c>
      <c r="I67" s="126">
        <v>0</v>
      </c>
      <c r="J67" s="165">
        <v>0</v>
      </c>
      <c r="K67" s="165">
        <v>0</v>
      </c>
      <c r="L67" s="126">
        <v>0</v>
      </c>
      <c r="M67" s="165">
        <v>0</v>
      </c>
      <c r="N67" s="165">
        <v>0</v>
      </c>
      <c r="O67" s="126">
        <v>0</v>
      </c>
      <c r="P67" s="196">
        <v>0</v>
      </c>
      <c r="Q67" s="196">
        <v>0</v>
      </c>
      <c r="R67" s="126">
        <v>0</v>
      </c>
    </row>
    <row r="68" spans="1:18" ht="14.25">
      <c r="A68" s="192">
        <v>60</v>
      </c>
      <c r="B68" s="138" t="s">
        <v>106</v>
      </c>
      <c r="C68" s="23"/>
      <c r="D68" s="165">
        <v>0</v>
      </c>
      <c r="E68" s="165">
        <v>0</v>
      </c>
      <c r="F68" s="126">
        <v>0</v>
      </c>
      <c r="G68" s="165">
        <v>0</v>
      </c>
      <c r="H68" s="165">
        <v>0</v>
      </c>
      <c r="I68" s="126">
        <v>0</v>
      </c>
      <c r="J68" s="165">
        <v>0</v>
      </c>
      <c r="K68" s="165">
        <v>0</v>
      </c>
      <c r="L68" s="126">
        <v>0</v>
      </c>
      <c r="M68" s="165">
        <v>0</v>
      </c>
      <c r="N68" s="165">
        <v>0</v>
      </c>
      <c r="O68" s="126">
        <v>0</v>
      </c>
      <c r="P68" s="196">
        <v>0</v>
      </c>
      <c r="Q68" s="196">
        <v>0</v>
      </c>
      <c r="R68" s="126">
        <v>0</v>
      </c>
    </row>
    <row r="69" spans="1:18" ht="14.25">
      <c r="A69" s="192">
        <v>61</v>
      </c>
      <c r="B69" s="138" t="s">
        <v>107</v>
      </c>
      <c r="C69" s="23"/>
      <c r="D69" s="165">
        <v>0</v>
      </c>
      <c r="E69" s="165">
        <v>0</v>
      </c>
      <c r="F69" s="126">
        <v>0</v>
      </c>
      <c r="G69" s="165">
        <v>0</v>
      </c>
      <c r="H69" s="165">
        <v>0</v>
      </c>
      <c r="I69" s="126">
        <v>0</v>
      </c>
      <c r="J69" s="165">
        <v>0</v>
      </c>
      <c r="K69" s="165">
        <v>0</v>
      </c>
      <c r="L69" s="126">
        <v>0</v>
      </c>
      <c r="M69" s="165">
        <v>0</v>
      </c>
      <c r="N69" s="165">
        <v>0</v>
      </c>
      <c r="O69" s="126">
        <v>0</v>
      </c>
      <c r="P69" s="196">
        <v>0</v>
      </c>
      <c r="Q69" s="196">
        <v>0</v>
      </c>
      <c r="R69" s="126">
        <v>0</v>
      </c>
    </row>
    <row r="70" spans="1:18" ht="14.25">
      <c r="A70" s="192">
        <v>62</v>
      </c>
      <c r="B70" s="138" t="s">
        <v>108</v>
      </c>
      <c r="C70" s="23"/>
      <c r="D70" s="165">
        <v>0</v>
      </c>
      <c r="E70" s="165">
        <v>0</v>
      </c>
      <c r="F70" s="126">
        <v>0</v>
      </c>
      <c r="G70" s="165">
        <v>0</v>
      </c>
      <c r="H70" s="165">
        <v>0</v>
      </c>
      <c r="I70" s="126">
        <v>0</v>
      </c>
      <c r="J70" s="165">
        <v>0</v>
      </c>
      <c r="K70" s="165">
        <v>0</v>
      </c>
      <c r="L70" s="126">
        <v>0</v>
      </c>
      <c r="M70" s="165">
        <v>0</v>
      </c>
      <c r="N70" s="165">
        <v>0</v>
      </c>
      <c r="O70" s="126">
        <v>0</v>
      </c>
      <c r="P70" s="196">
        <v>0</v>
      </c>
      <c r="Q70" s="196">
        <v>0</v>
      </c>
      <c r="R70" s="126">
        <v>0</v>
      </c>
    </row>
    <row r="71" spans="1:18" s="86" customFormat="1" ht="14.25">
      <c r="A71" s="192">
        <v>63</v>
      </c>
      <c r="B71" s="138" t="s">
        <v>109</v>
      </c>
      <c r="C71" s="76"/>
      <c r="D71" s="165">
        <v>0</v>
      </c>
      <c r="E71" s="165">
        <v>0</v>
      </c>
      <c r="F71" s="126">
        <v>0</v>
      </c>
      <c r="G71" s="165">
        <v>0</v>
      </c>
      <c r="H71" s="165">
        <v>0</v>
      </c>
      <c r="I71" s="126">
        <v>0</v>
      </c>
      <c r="J71" s="165">
        <v>0</v>
      </c>
      <c r="K71" s="165">
        <v>0</v>
      </c>
      <c r="L71" s="126">
        <v>0</v>
      </c>
      <c r="M71" s="165">
        <v>0</v>
      </c>
      <c r="N71" s="165">
        <v>0</v>
      </c>
      <c r="O71" s="126">
        <v>0</v>
      </c>
      <c r="P71" s="196">
        <v>0</v>
      </c>
      <c r="Q71" s="196">
        <v>0</v>
      </c>
      <c r="R71" s="126">
        <v>0</v>
      </c>
    </row>
    <row r="72" spans="1:18" s="86" customFormat="1" ht="15" customHeight="1">
      <c r="A72" s="192">
        <v>64</v>
      </c>
      <c r="B72" s="138" t="s">
        <v>110</v>
      </c>
      <c r="C72" s="128">
        <v>0</v>
      </c>
      <c r="D72" s="165">
        <v>0</v>
      </c>
      <c r="E72" s="165">
        <v>0</v>
      </c>
      <c r="F72" s="126">
        <v>0</v>
      </c>
      <c r="G72" s="165">
        <v>0</v>
      </c>
      <c r="H72" s="165">
        <v>0</v>
      </c>
      <c r="I72" s="126">
        <v>0</v>
      </c>
      <c r="J72" s="165">
        <v>0</v>
      </c>
      <c r="K72" s="165">
        <v>0</v>
      </c>
      <c r="L72" s="126">
        <v>0</v>
      </c>
      <c r="M72" s="165">
        <v>0</v>
      </c>
      <c r="N72" s="165">
        <v>0</v>
      </c>
      <c r="O72" s="126">
        <v>0</v>
      </c>
      <c r="P72" s="196">
        <v>0</v>
      </c>
      <c r="Q72" s="196">
        <v>0</v>
      </c>
      <c r="R72" s="126">
        <v>0</v>
      </c>
    </row>
    <row r="73" spans="1:18" s="86" customFormat="1" ht="15" customHeight="1">
      <c r="A73" s="192">
        <v>65</v>
      </c>
      <c r="B73" s="138" t="s">
        <v>111</v>
      </c>
      <c r="C73" s="128">
        <v>0</v>
      </c>
      <c r="D73" s="165">
        <v>0</v>
      </c>
      <c r="E73" s="165">
        <v>0</v>
      </c>
      <c r="F73" s="126">
        <v>0</v>
      </c>
      <c r="G73" s="165">
        <v>0</v>
      </c>
      <c r="H73" s="165">
        <v>0</v>
      </c>
      <c r="I73" s="126">
        <v>0</v>
      </c>
      <c r="J73" s="165">
        <v>0</v>
      </c>
      <c r="K73" s="165">
        <v>0</v>
      </c>
      <c r="L73" s="126">
        <v>0</v>
      </c>
      <c r="M73" s="165">
        <v>0</v>
      </c>
      <c r="N73" s="165">
        <v>0</v>
      </c>
      <c r="O73" s="126">
        <v>0</v>
      </c>
      <c r="P73" s="196">
        <v>0</v>
      </c>
      <c r="Q73" s="196">
        <v>0</v>
      </c>
      <c r="R73" s="126">
        <v>0</v>
      </c>
    </row>
    <row r="74" spans="1:18" s="86" customFormat="1" ht="14.25">
      <c r="A74" s="192">
        <v>66</v>
      </c>
      <c r="B74" s="138" t="s">
        <v>112</v>
      </c>
      <c r="C74" s="95">
        <v>0</v>
      </c>
      <c r="D74" s="165">
        <v>0</v>
      </c>
      <c r="E74" s="165">
        <v>0</v>
      </c>
      <c r="F74" s="126">
        <v>0</v>
      </c>
      <c r="G74" s="165">
        <v>0</v>
      </c>
      <c r="H74" s="165">
        <v>0</v>
      </c>
      <c r="I74" s="126">
        <v>0</v>
      </c>
      <c r="J74" s="165">
        <v>0</v>
      </c>
      <c r="K74" s="165">
        <v>0</v>
      </c>
      <c r="L74" s="126">
        <v>0</v>
      </c>
      <c r="M74" s="165">
        <v>0</v>
      </c>
      <c r="N74" s="165">
        <v>0</v>
      </c>
      <c r="O74" s="126">
        <v>0</v>
      </c>
      <c r="P74" s="196">
        <v>0</v>
      </c>
      <c r="Q74" s="196">
        <v>0</v>
      </c>
      <c r="R74" s="126">
        <v>0</v>
      </c>
    </row>
    <row r="75" spans="1:18" ht="14.25">
      <c r="A75" s="192">
        <v>67</v>
      </c>
      <c r="B75" s="138" t="s">
        <v>113</v>
      </c>
      <c r="C75" s="201"/>
      <c r="D75" s="165">
        <v>0</v>
      </c>
      <c r="E75" s="165">
        <v>0</v>
      </c>
      <c r="F75" s="126">
        <v>0</v>
      </c>
      <c r="G75" s="165">
        <v>0</v>
      </c>
      <c r="H75" s="165">
        <v>0</v>
      </c>
      <c r="I75" s="126">
        <v>0</v>
      </c>
      <c r="J75" s="165">
        <v>0</v>
      </c>
      <c r="K75" s="165">
        <v>0</v>
      </c>
      <c r="L75" s="126">
        <v>0</v>
      </c>
      <c r="M75" s="165">
        <v>0</v>
      </c>
      <c r="N75" s="165">
        <v>0</v>
      </c>
      <c r="O75" s="126">
        <v>0</v>
      </c>
      <c r="P75" s="196">
        <v>0</v>
      </c>
      <c r="Q75" s="196">
        <v>0</v>
      </c>
      <c r="R75" s="126">
        <v>0</v>
      </c>
    </row>
    <row r="76" spans="1:18" ht="14.25">
      <c r="A76" s="192">
        <v>68</v>
      </c>
      <c r="B76" s="138" t="s">
        <v>114</v>
      </c>
      <c r="C76" s="201"/>
      <c r="D76" s="165">
        <v>0</v>
      </c>
      <c r="E76" s="165">
        <v>0</v>
      </c>
      <c r="F76" s="126">
        <v>0</v>
      </c>
      <c r="G76" s="165">
        <v>0</v>
      </c>
      <c r="H76" s="165">
        <v>0</v>
      </c>
      <c r="I76" s="126">
        <v>0</v>
      </c>
      <c r="J76" s="165">
        <v>0</v>
      </c>
      <c r="K76" s="165">
        <v>0</v>
      </c>
      <c r="L76" s="126">
        <v>0</v>
      </c>
      <c r="M76" s="165">
        <v>0</v>
      </c>
      <c r="N76" s="165">
        <v>0</v>
      </c>
      <c r="O76" s="126">
        <v>0</v>
      </c>
      <c r="P76" s="196">
        <v>0</v>
      </c>
      <c r="Q76" s="196">
        <v>0</v>
      </c>
      <c r="R76" s="126">
        <v>0</v>
      </c>
    </row>
    <row r="77" spans="1:18" ht="14.25">
      <c r="A77" s="192">
        <v>69</v>
      </c>
      <c r="B77" s="138" t="s">
        <v>115</v>
      </c>
      <c r="C77" s="201"/>
      <c r="D77" s="165">
        <v>0</v>
      </c>
      <c r="E77" s="165">
        <v>0</v>
      </c>
      <c r="F77" s="126">
        <v>0</v>
      </c>
      <c r="G77" s="165">
        <v>0</v>
      </c>
      <c r="H77" s="165">
        <v>0</v>
      </c>
      <c r="I77" s="126">
        <v>0</v>
      </c>
      <c r="J77" s="165">
        <v>0</v>
      </c>
      <c r="K77" s="165">
        <v>0</v>
      </c>
      <c r="L77" s="126">
        <v>0</v>
      </c>
      <c r="M77" s="165">
        <v>0</v>
      </c>
      <c r="N77" s="165">
        <v>0</v>
      </c>
      <c r="O77" s="126">
        <v>0</v>
      </c>
      <c r="P77" s="196">
        <v>0</v>
      </c>
      <c r="Q77" s="196">
        <v>0</v>
      </c>
      <c r="R77" s="126">
        <v>0</v>
      </c>
    </row>
    <row r="78" spans="1:18" ht="14.25">
      <c r="A78" s="192">
        <v>70</v>
      </c>
      <c r="B78" s="138" t="s">
        <v>116</v>
      </c>
      <c r="C78" s="201"/>
      <c r="D78" s="165">
        <v>0</v>
      </c>
      <c r="E78" s="165">
        <v>0</v>
      </c>
      <c r="F78" s="126">
        <v>0</v>
      </c>
      <c r="G78" s="165">
        <v>0</v>
      </c>
      <c r="H78" s="165">
        <v>0</v>
      </c>
      <c r="I78" s="126">
        <v>0</v>
      </c>
      <c r="J78" s="165">
        <v>0</v>
      </c>
      <c r="K78" s="165">
        <v>0</v>
      </c>
      <c r="L78" s="126">
        <v>0</v>
      </c>
      <c r="M78" s="165">
        <v>0</v>
      </c>
      <c r="N78" s="165">
        <v>0</v>
      </c>
      <c r="O78" s="126">
        <v>0</v>
      </c>
      <c r="P78" s="196">
        <v>0</v>
      </c>
      <c r="Q78" s="196">
        <v>0</v>
      </c>
      <c r="R78" s="126">
        <v>0</v>
      </c>
    </row>
    <row r="79" spans="1:18" ht="14.25">
      <c r="A79" s="192">
        <v>71</v>
      </c>
      <c r="B79" s="138" t="s">
        <v>117</v>
      </c>
      <c r="C79" s="201"/>
      <c r="D79" s="165">
        <v>0</v>
      </c>
      <c r="E79" s="165">
        <v>0</v>
      </c>
      <c r="F79" s="126">
        <v>0</v>
      </c>
      <c r="G79" s="165">
        <v>0</v>
      </c>
      <c r="H79" s="165">
        <v>0</v>
      </c>
      <c r="I79" s="126">
        <v>0</v>
      </c>
      <c r="J79" s="165">
        <v>0</v>
      </c>
      <c r="K79" s="165">
        <v>0</v>
      </c>
      <c r="L79" s="126">
        <v>0</v>
      </c>
      <c r="M79" s="165">
        <v>0</v>
      </c>
      <c r="N79" s="165">
        <v>0</v>
      </c>
      <c r="O79" s="126">
        <v>0</v>
      </c>
      <c r="P79" s="196">
        <v>0</v>
      </c>
      <c r="Q79" s="196">
        <v>0</v>
      </c>
      <c r="R79" s="126">
        <v>0</v>
      </c>
    </row>
    <row r="80" spans="1:18" ht="14.25">
      <c r="A80" s="192">
        <v>72</v>
      </c>
      <c r="B80" s="138" t="s">
        <v>118</v>
      </c>
      <c r="C80" s="201"/>
      <c r="D80" s="165">
        <v>0</v>
      </c>
      <c r="E80" s="165">
        <v>0</v>
      </c>
      <c r="F80" s="126">
        <v>0</v>
      </c>
      <c r="G80" s="165">
        <v>0</v>
      </c>
      <c r="H80" s="165">
        <v>0</v>
      </c>
      <c r="I80" s="126">
        <v>0</v>
      </c>
      <c r="J80" s="165">
        <v>0</v>
      </c>
      <c r="K80" s="165">
        <v>0</v>
      </c>
      <c r="L80" s="126">
        <v>0</v>
      </c>
      <c r="M80" s="165">
        <v>0</v>
      </c>
      <c r="N80" s="165">
        <v>0</v>
      </c>
      <c r="O80" s="126">
        <v>0</v>
      </c>
      <c r="P80" s="196">
        <v>0</v>
      </c>
      <c r="Q80" s="196">
        <v>0</v>
      </c>
      <c r="R80" s="126">
        <v>0</v>
      </c>
    </row>
    <row r="81" spans="1:18" ht="14.25">
      <c r="A81" s="192">
        <v>73</v>
      </c>
      <c r="B81" s="138" t="s">
        <v>119</v>
      </c>
      <c r="C81" s="201"/>
      <c r="D81" s="165">
        <v>0</v>
      </c>
      <c r="E81" s="165">
        <v>0</v>
      </c>
      <c r="F81" s="126">
        <v>0</v>
      </c>
      <c r="G81" s="165">
        <v>0</v>
      </c>
      <c r="H81" s="165">
        <v>0</v>
      </c>
      <c r="I81" s="126">
        <v>0</v>
      </c>
      <c r="J81" s="165">
        <v>0</v>
      </c>
      <c r="K81" s="165">
        <v>0</v>
      </c>
      <c r="L81" s="126">
        <v>0</v>
      </c>
      <c r="M81" s="165">
        <v>0</v>
      </c>
      <c r="N81" s="165">
        <v>0</v>
      </c>
      <c r="O81" s="126">
        <v>0</v>
      </c>
      <c r="P81" s="196">
        <v>0</v>
      </c>
      <c r="Q81" s="196">
        <v>0</v>
      </c>
      <c r="R81" s="126">
        <v>0</v>
      </c>
    </row>
    <row r="82" spans="1:18" ht="14.25">
      <c r="A82" s="192">
        <v>74</v>
      </c>
      <c r="B82" s="138" t="s">
        <v>120</v>
      </c>
      <c r="C82" s="201"/>
      <c r="D82" s="165">
        <v>0</v>
      </c>
      <c r="E82" s="165">
        <v>0</v>
      </c>
      <c r="F82" s="126">
        <v>0</v>
      </c>
      <c r="G82" s="165">
        <v>0</v>
      </c>
      <c r="H82" s="165">
        <v>0</v>
      </c>
      <c r="I82" s="126">
        <v>0</v>
      </c>
      <c r="J82" s="165">
        <v>0</v>
      </c>
      <c r="K82" s="165">
        <v>0</v>
      </c>
      <c r="L82" s="126">
        <v>0</v>
      </c>
      <c r="M82" s="165">
        <v>0</v>
      </c>
      <c r="N82" s="165">
        <v>0</v>
      </c>
      <c r="O82" s="126">
        <v>0</v>
      </c>
      <c r="P82" s="196">
        <v>0</v>
      </c>
      <c r="Q82" s="196">
        <v>0</v>
      </c>
      <c r="R82" s="126">
        <v>0</v>
      </c>
    </row>
    <row r="83" spans="1:18" ht="14.25">
      <c r="A83" s="192">
        <v>75</v>
      </c>
      <c r="B83" s="138" t="s">
        <v>121</v>
      </c>
      <c r="C83" s="201"/>
      <c r="D83" s="165">
        <v>0</v>
      </c>
      <c r="E83" s="165">
        <v>0</v>
      </c>
      <c r="F83" s="126">
        <v>0</v>
      </c>
      <c r="G83" s="165">
        <v>0</v>
      </c>
      <c r="H83" s="165">
        <v>0</v>
      </c>
      <c r="I83" s="126">
        <v>0</v>
      </c>
      <c r="J83" s="165">
        <v>0</v>
      </c>
      <c r="K83" s="165">
        <v>0</v>
      </c>
      <c r="L83" s="126">
        <v>0</v>
      </c>
      <c r="M83" s="165">
        <v>0</v>
      </c>
      <c r="N83" s="165">
        <v>0</v>
      </c>
      <c r="O83" s="126">
        <v>0</v>
      </c>
      <c r="P83" s="196">
        <v>0</v>
      </c>
      <c r="Q83" s="196">
        <v>0</v>
      </c>
      <c r="R83" s="126">
        <v>0</v>
      </c>
    </row>
    <row r="84" spans="1:18" ht="14.25">
      <c r="A84" s="192">
        <v>76</v>
      </c>
      <c r="B84" s="138" t="s">
        <v>122</v>
      </c>
      <c r="C84" s="201"/>
      <c r="D84" s="165">
        <v>0</v>
      </c>
      <c r="E84" s="165">
        <v>0</v>
      </c>
      <c r="F84" s="126">
        <v>0</v>
      </c>
      <c r="G84" s="165">
        <v>0</v>
      </c>
      <c r="H84" s="165">
        <v>0</v>
      </c>
      <c r="I84" s="126">
        <v>0</v>
      </c>
      <c r="J84" s="165">
        <v>0</v>
      </c>
      <c r="K84" s="165">
        <v>0</v>
      </c>
      <c r="L84" s="126">
        <v>0</v>
      </c>
      <c r="M84" s="165">
        <v>0</v>
      </c>
      <c r="N84" s="165">
        <v>0</v>
      </c>
      <c r="O84" s="126">
        <v>0</v>
      </c>
      <c r="P84" s="196">
        <v>0</v>
      </c>
      <c r="Q84" s="196">
        <v>0</v>
      </c>
      <c r="R84" s="126">
        <v>0</v>
      </c>
    </row>
    <row r="85" spans="1:18" ht="14.25">
      <c r="A85" s="192">
        <v>77</v>
      </c>
      <c r="B85" s="138" t="s">
        <v>123</v>
      </c>
      <c r="C85" s="201"/>
      <c r="D85" s="165">
        <v>0</v>
      </c>
      <c r="E85" s="165">
        <v>0</v>
      </c>
      <c r="F85" s="126">
        <v>0</v>
      </c>
      <c r="G85" s="165">
        <v>0</v>
      </c>
      <c r="H85" s="165">
        <v>0</v>
      </c>
      <c r="I85" s="126">
        <v>0</v>
      </c>
      <c r="J85" s="165">
        <v>0</v>
      </c>
      <c r="K85" s="165">
        <v>0</v>
      </c>
      <c r="L85" s="126">
        <v>0</v>
      </c>
      <c r="M85" s="165">
        <v>0</v>
      </c>
      <c r="N85" s="165">
        <v>0</v>
      </c>
      <c r="O85" s="126">
        <v>0</v>
      </c>
      <c r="P85" s="196">
        <v>0</v>
      </c>
      <c r="Q85" s="196">
        <v>0</v>
      </c>
      <c r="R85" s="126">
        <v>0</v>
      </c>
    </row>
    <row r="86" spans="1:18" ht="28.5">
      <c r="A86" s="192"/>
      <c r="B86" s="138" t="s">
        <v>152</v>
      </c>
      <c r="C86" s="201"/>
      <c r="D86" s="165">
        <v>2177</v>
      </c>
      <c r="E86" s="165">
        <v>0</v>
      </c>
      <c r="F86" s="111">
        <v>86050502.87</v>
      </c>
      <c r="G86" s="165">
        <v>541</v>
      </c>
      <c r="H86" s="165">
        <v>0</v>
      </c>
      <c r="I86" s="111">
        <v>21684353.29</v>
      </c>
      <c r="J86" s="165">
        <v>545</v>
      </c>
      <c r="K86" s="165">
        <v>0</v>
      </c>
      <c r="L86" s="111">
        <v>21455383.19</v>
      </c>
      <c r="M86" s="165">
        <v>547</v>
      </c>
      <c r="N86" s="165">
        <v>0</v>
      </c>
      <c r="O86" s="111">
        <v>21455383.23</v>
      </c>
      <c r="P86" s="165">
        <v>544</v>
      </c>
      <c r="Q86" s="165">
        <v>0</v>
      </c>
      <c r="R86" s="111">
        <v>21455383.16</v>
      </c>
    </row>
  </sheetData>
  <sheetProtection/>
  <mergeCells count="8">
    <mergeCell ref="A5:R5"/>
    <mergeCell ref="A7:A8"/>
    <mergeCell ref="B7:B8"/>
    <mergeCell ref="C7:F7"/>
    <mergeCell ref="G7:I7"/>
    <mergeCell ref="J7:L7"/>
    <mergeCell ref="M7:O7"/>
    <mergeCell ref="P7:R7"/>
  </mergeCells>
  <printOptions/>
  <pageMargins left="0.7086614173228347" right="0.11811023622047245" top="0.15748031496062992" bottom="0.15748031496062992" header="0.31496062992125984" footer="0.31496062992125984"/>
  <pageSetup fitToHeight="1" fitToWidth="1" horizontalDpi="600" verticalDpi="600" orientation="landscape" paperSize="9" scale="4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C86"/>
  <sheetViews>
    <sheetView zoomScale="89" zoomScaleNormal="89" zoomScalePageLayoutView="0" workbookViewId="0" topLeftCell="A1">
      <pane xSplit="3" ySplit="8" topLeftCell="D7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R88" sqref="R88"/>
    </sheetView>
  </sheetViews>
  <sheetFormatPr defaultColWidth="9.140625" defaultRowHeight="15"/>
  <cols>
    <col min="1" max="1" width="6.00390625" style="29" customWidth="1"/>
    <col min="2" max="2" width="69.7109375" style="29" customWidth="1"/>
    <col min="3" max="3" width="11.421875" style="29" hidden="1" customWidth="1"/>
    <col min="4" max="4" width="11.57421875" style="29" bestFit="1" customWidth="1"/>
    <col min="5" max="5" width="15.421875" style="29" hidden="1" customWidth="1"/>
    <col min="6" max="6" width="20.28125" style="51" customWidth="1"/>
    <col min="7" max="7" width="10.7109375" style="29" customWidth="1"/>
    <col min="8" max="8" width="14.00390625" style="29" hidden="1" customWidth="1"/>
    <col min="9" max="9" width="19.140625" style="51" customWidth="1"/>
    <col min="10" max="10" width="10.7109375" style="29" customWidth="1"/>
    <col min="11" max="11" width="14.00390625" style="29" hidden="1" customWidth="1"/>
    <col min="12" max="12" width="19.00390625" style="51" customWidth="1"/>
    <col min="13" max="13" width="10.7109375" style="29" customWidth="1"/>
    <col min="14" max="14" width="14.00390625" style="29" hidden="1" customWidth="1"/>
    <col min="15" max="15" width="18.28125" style="51" customWidth="1"/>
    <col min="16" max="16" width="10.7109375" style="29" customWidth="1"/>
    <col min="17" max="17" width="14.00390625" style="29" hidden="1" customWidth="1"/>
    <col min="18" max="18" width="19.140625" style="51" customWidth="1"/>
    <col min="19" max="20" width="9.140625" style="52" customWidth="1"/>
    <col min="21" max="21" width="13.8515625" style="52" customWidth="1"/>
    <col min="22" max="22" width="17.8515625" style="29" customWidth="1"/>
    <col min="23" max="16384" width="9.140625" style="29" customWidth="1"/>
  </cols>
  <sheetData>
    <row r="1" spans="1:21" s="8" customFormat="1" ht="14.25">
      <c r="A1" s="1"/>
      <c r="B1" s="2"/>
      <c r="C1" s="3"/>
      <c r="D1" s="4"/>
      <c r="E1" s="4"/>
      <c r="F1" s="27"/>
      <c r="G1" s="5"/>
      <c r="H1" s="6"/>
      <c r="I1" s="26"/>
      <c r="J1" s="6"/>
      <c r="K1" s="5"/>
      <c r="L1" s="26"/>
      <c r="M1" s="7"/>
      <c r="N1" s="7"/>
      <c r="O1" s="26"/>
      <c r="P1" s="7"/>
      <c r="R1" s="34" t="s">
        <v>154</v>
      </c>
      <c r="S1" s="7"/>
      <c r="T1" s="7"/>
      <c r="U1" s="7"/>
    </row>
    <row r="2" spans="1:21" s="8" customFormat="1" ht="14.25">
      <c r="A2" s="1"/>
      <c r="B2" s="2"/>
      <c r="C2" s="3"/>
      <c r="D2" s="4"/>
      <c r="E2" s="4"/>
      <c r="F2" s="27"/>
      <c r="G2" s="5"/>
      <c r="H2" s="6"/>
      <c r="I2" s="26"/>
      <c r="J2" s="6"/>
      <c r="K2" s="5"/>
      <c r="L2" s="26"/>
      <c r="M2" s="7"/>
      <c r="N2" s="7"/>
      <c r="O2" s="26"/>
      <c r="P2" s="7"/>
      <c r="R2" s="34" t="s">
        <v>43</v>
      </c>
      <c r="S2" s="7"/>
      <c r="T2" s="7"/>
      <c r="U2" s="7"/>
    </row>
    <row r="3" ht="14.25">
      <c r="R3" s="34" t="s">
        <v>44</v>
      </c>
    </row>
    <row r="4" ht="14.25">
      <c r="R4" s="34" t="s">
        <v>155</v>
      </c>
    </row>
    <row r="5" spans="1:29" s="46" customFormat="1" ht="33.75" customHeight="1">
      <c r="A5" s="263" t="s">
        <v>141</v>
      </c>
      <c r="B5" s="263"/>
      <c r="C5" s="263"/>
      <c r="D5" s="263"/>
      <c r="E5" s="263"/>
      <c r="F5" s="263"/>
      <c r="G5" s="263"/>
      <c r="H5" s="263"/>
      <c r="I5" s="303"/>
      <c r="J5" s="263"/>
      <c r="K5" s="263"/>
      <c r="L5" s="303"/>
      <c r="M5" s="263"/>
      <c r="N5" s="263"/>
      <c r="O5" s="303"/>
      <c r="P5" s="263"/>
      <c r="Q5" s="263"/>
      <c r="R5" s="263"/>
      <c r="S5" s="42"/>
      <c r="T5" s="42"/>
      <c r="U5" s="42"/>
      <c r="V5" s="44"/>
      <c r="W5" s="44"/>
      <c r="X5" s="44"/>
      <c r="Y5" s="44"/>
      <c r="Z5" s="44"/>
      <c r="AA5" s="44"/>
      <c r="AB5" s="44"/>
      <c r="AC5" s="45"/>
    </row>
    <row r="6" ht="14.25">
      <c r="R6" s="35" t="s">
        <v>82</v>
      </c>
    </row>
    <row r="7" spans="1:18" ht="58.5" customHeight="1">
      <c r="A7" s="259" t="s">
        <v>47</v>
      </c>
      <c r="B7" s="259" t="s">
        <v>1</v>
      </c>
      <c r="C7" s="293" t="s">
        <v>46</v>
      </c>
      <c r="D7" s="293"/>
      <c r="E7" s="293"/>
      <c r="F7" s="293"/>
      <c r="G7" s="270" t="s">
        <v>39</v>
      </c>
      <c r="H7" s="270"/>
      <c r="I7" s="304"/>
      <c r="J7" s="270" t="s">
        <v>40</v>
      </c>
      <c r="K7" s="270"/>
      <c r="L7" s="304"/>
      <c r="M7" s="270" t="s">
        <v>41</v>
      </c>
      <c r="N7" s="270"/>
      <c r="O7" s="304"/>
      <c r="P7" s="270" t="s">
        <v>42</v>
      </c>
      <c r="Q7" s="270"/>
      <c r="R7" s="270"/>
    </row>
    <row r="8" spans="1:21" s="31" customFormat="1" ht="63" customHeight="1">
      <c r="A8" s="259"/>
      <c r="B8" s="259"/>
      <c r="C8" s="41" t="s">
        <v>38</v>
      </c>
      <c r="D8" s="41" t="s">
        <v>35</v>
      </c>
      <c r="E8" s="41" t="s">
        <v>36</v>
      </c>
      <c r="F8" s="30" t="s">
        <v>37</v>
      </c>
      <c r="G8" s="41" t="s">
        <v>35</v>
      </c>
      <c r="H8" s="41" t="s">
        <v>36</v>
      </c>
      <c r="I8" s="30" t="s">
        <v>37</v>
      </c>
      <c r="J8" s="41" t="s">
        <v>35</v>
      </c>
      <c r="K8" s="41" t="s">
        <v>36</v>
      </c>
      <c r="L8" s="30" t="s">
        <v>37</v>
      </c>
      <c r="M8" s="41" t="s">
        <v>35</v>
      </c>
      <c r="N8" s="41" t="s">
        <v>36</v>
      </c>
      <c r="O8" s="30" t="s">
        <v>37</v>
      </c>
      <c r="P8" s="41" t="s">
        <v>35</v>
      </c>
      <c r="Q8" s="41" t="s">
        <v>36</v>
      </c>
      <c r="R8" s="30" t="s">
        <v>37</v>
      </c>
      <c r="S8" s="55"/>
      <c r="T8" s="55"/>
      <c r="U8" s="55"/>
    </row>
    <row r="9" spans="1:18" ht="14.25">
      <c r="A9" s="40">
        <v>1</v>
      </c>
      <c r="B9" s="138" t="s">
        <v>2</v>
      </c>
      <c r="C9" s="23"/>
      <c r="D9" s="165">
        <v>0</v>
      </c>
      <c r="E9" s="165">
        <v>0</v>
      </c>
      <c r="F9" s="126">
        <v>0</v>
      </c>
      <c r="G9" s="165">
        <v>0</v>
      </c>
      <c r="H9" s="165">
        <v>0</v>
      </c>
      <c r="I9" s="126">
        <v>0</v>
      </c>
      <c r="J9" s="165">
        <v>0</v>
      </c>
      <c r="K9" s="165">
        <v>0</v>
      </c>
      <c r="L9" s="126">
        <v>0</v>
      </c>
      <c r="M9" s="165">
        <v>0</v>
      </c>
      <c r="N9" s="165">
        <v>0</v>
      </c>
      <c r="O9" s="126">
        <v>0</v>
      </c>
      <c r="P9" s="196">
        <v>0</v>
      </c>
      <c r="Q9" s="196">
        <v>0</v>
      </c>
      <c r="R9" s="126">
        <v>0</v>
      </c>
    </row>
    <row r="10" spans="1:18" ht="14.25">
      <c r="A10" s="192">
        <v>2</v>
      </c>
      <c r="B10" s="138" t="s">
        <v>3</v>
      </c>
      <c r="C10" s="23"/>
      <c r="D10" s="165">
        <v>0</v>
      </c>
      <c r="E10" s="165">
        <v>0</v>
      </c>
      <c r="F10" s="126">
        <v>0</v>
      </c>
      <c r="G10" s="165">
        <v>0</v>
      </c>
      <c r="H10" s="165">
        <v>0</v>
      </c>
      <c r="I10" s="126">
        <v>0</v>
      </c>
      <c r="J10" s="165">
        <v>0</v>
      </c>
      <c r="K10" s="165">
        <v>0</v>
      </c>
      <c r="L10" s="126">
        <v>0</v>
      </c>
      <c r="M10" s="165">
        <v>0</v>
      </c>
      <c r="N10" s="165">
        <v>0</v>
      </c>
      <c r="O10" s="126">
        <v>0</v>
      </c>
      <c r="P10" s="196">
        <v>0</v>
      </c>
      <c r="Q10" s="196">
        <v>0</v>
      </c>
      <c r="R10" s="126">
        <v>0</v>
      </c>
    </row>
    <row r="11" spans="1:18" ht="14.25">
      <c r="A11" s="192">
        <v>3</v>
      </c>
      <c r="B11" s="138" t="s">
        <v>4</v>
      </c>
      <c r="C11" s="23"/>
      <c r="D11" s="165">
        <v>0</v>
      </c>
      <c r="E11" s="165">
        <v>0</v>
      </c>
      <c r="F11" s="126">
        <v>0</v>
      </c>
      <c r="G11" s="165">
        <v>0</v>
      </c>
      <c r="H11" s="165">
        <v>0</v>
      </c>
      <c r="I11" s="126">
        <v>0</v>
      </c>
      <c r="J11" s="165">
        <v>0</v>
      </c>
      <c r="K11" s="165">
        <v>0</v>
      </c>
      <c r="L11" s="126">
        <v>0</v>
      </c>
      <c r="M11" s="165">
        <v>0</v>
      </c>
      <c r="N11" s="165">
        <v>0</v>
      </c>
      <c r="O11" s="126">
        <v>0</v>
      </c>
      <c r="P11" s="196">
        <v>0</v>
      </c>
      <c r="Q11" s="196">
        <v>0</v>
      </c>
      <c r="R11" s="126">
        <v>0</v>
      </c>
    </row>
    <row r="12" spans="1:18" ht="14.25">
      <c r="A12" s="192">
        <v>4</v>
      </c>
      <c r="B12" s="138" t="s">
        <v>5</v>
      </c>
      <c r="C12" s="23"/>
      <c r="D12" s="165">
        <v>0</v>
      </c>
      <c r="E12" s="165">
        <v>0</v>
      </c>
      <c r="F12" s="126">
        <v>0</v>
      </c>
      <c r="G12" s="165">
        <v>0</v>
      </c>
      <c r="H12" s="165">
        <v>0</v>
      </c>
      <c r="I12" s="126">
        <v>0</v>
      </c>
      <c r="J12" s="165">
        <v>0</v>
      </c>
      <c r="K12" s="165">
        <v>0</v>
      </c>
      <c r="L12" s="126">
        <v>0</v>
      </c>
      <c r="M12" s="165">
        <v>0</v>
      </c>
      <c r="N12" s="165">
        <v>0</v>
      </c>
      <c r="O12" s="126">
        <v>0</v>
      </c>
      <c r="P12" s="196">
        <v>0</v>
      </c>
      <c r="Q12" s="196">
        <v>0</v>
      </c>
      <c r="R12" s="126">
        <v>0</v>
      </c>
    </row>
    <row r="13" spans="1:18" ht="14.25">
      <c r="A13" s="192">
        <v>5</v>
      </c>
      <c r="B13" s="138" t="s">
        <v>6</v>
      </c>
      <c r="C13" s="23"/>
      <c r="D13" s="165">
        <v>0</v>
      </c>
      <c r="E13" s="165">
        <v>0</v>
      </c>
      <c r="F13" s="126">
        <v>0</v>
      </c>
      <c r="G13" s="165">
        <v>0</v>
      </c>
      <c r="H13" s="165">
        <v>0</v>
      </c>
      <c r="I13" s="126">
        <v>0</v>
      </c>
      <c r="J13" s="165">
        <v>0</v>
      </c>
      <c r="K13" s="165">
        <v>0</v>
      </c>
      <c r="L13" s="126">
        <v>0</v>
      </c>
      <c r="M13" s="165">
        <v>0</v>
      </c>
      <c r="N13" s="165">
        <v>0</v>
      </c>
      <c r="O13" s="126">
        <v>0</v>
      </c>
      <c r="P13" s="196">
        <v>0</v>
      </c>
      <c r="Q13" s="196">
        <v>0</v>
      </c>
      <c r="R13" s="126">
        <v>0</v>
      </c>
    </row>
    <row r="14" spans="1:18" ht="14.25">
      <c r="A14" s="192">
        <v>6</v>
      </c>
      <c r="B14" s="138" t="s">
        <v>7</v>
      </c>
      <c r="C14" s="23"/>
      <c r="D14" s="165">
        <v>0</v>
      </c>
      <c r="E14" s="165">
        <v>0</v>
      </c>
      <c r="F14" s="126">
        <v>0</v>
      </c>
      <c r="G14" s="165">
        <v>0</v>
      </c>
      <c r="H14" s="165">
        <v>0</v>
      </c>
      <c r="I14" s="126">
        <v>0</v>
      </c>
      <c r="J14" s="165">
        <v>0</v>
      </c>
      <c r="K14" s="165">
        <v>0</v>
      </c>
      <c r="L14" s="126">
        <v>0</v>
      </c>
      <c r="M14" s="165">
        <v>0</v>
      </c>
      <c r="N14" s="165">
        <v>0</v>
      </c>
      <c r="O14" s="126">
        <v>0</v>
      </c>
      <c r="P14" s="196">
        <v>0</v>
      </c>
      <c r="Q14" s="196">
        <v>0</v>
      </c>
      <c r="R14" s="126">
        <v>0</v>
      </c>
    </row>
    <row r="15" spans="1:18" ht="14.25">
      <c r="A15" s="192">
        <v>7</v>
      </c>
      <c r="B15" s="138" t="s">
        <v>135</v>
      </c>
      <c r="C15" s="23"/>
      <c r="D15" s="165">
        <v>0</v>
      </c>
      <c r="E15" s="165">
        <v>0</v>
      </c>
      <c r="F15" s="126">
        <v>0</v>
      </c>
      <c r="G15" s="165">
        <v>0</v>
      </c>
      <c r="H15" s="165">
        <v>0</v>
      </c>
      <c r="I15" s="126">
        <v>0</v>
      </c>
      <c r="J15" s="165">
        <v>0</v>
      </c>
      <c r="K15" s="165">
        <v>0</v>
      </c>
      <c r="L15" s="126">
        <v>0</v>
      </c>
      <c r="M15" s="165">
        <v>0</v>
      </c>
      <c r="N15" s="165">
        <v>0</v>
      </c>
      <c r="O15" s="126">
        <v>0</v>
      </c>
      <c r="P15" s="196">
        <v>0</v>
      </c>
      <c r="Q15" s="196">
        <v>0</v>
      </c>
      <c r="R15" s="126">
        <v>0</v>
      </c>
    </row>
    <row r="16" spans="1:18" ht="14.25">
      <c r="A16" s="192">
        <v>8</v>
      </c>
      <c r="B16" s="138" t="s">
        <v>8</v>
      </c>
      <c r="C16" s="23"/>
      <c r="D16" s="165">
        <v>0</v>
      </c>
      <c r="E16" s="165">
        <v>0</v>
      </c>
      <c r="F16" s="126">
        <v>0</v>
      </c>
      <c r="G16" s="165">
        <v>0</v>
      </c>
      <c r="H16" s="165">
        <v>0</v>
      </c>
      <c r="I16" s="126">
        <v>0</v>
      </c>
      <c r="J16" s="165">
        <v>0</v>
      </c>
      <c r="K16" s="165">
        <v>0</v>
      </c>
      <c r="L16" s="126">
        <v>0</v>
      </c>
      <c r="M16" s="165">
        <v>0</v>
      </c>
      <c r="N16" s="165">
        <v>0</v>
      </c>
      <c r="O16" s="126">
        <v>0</v>
      </c>
      <c r="P16" s="196">
        <v>0</v>
      </c>
      <c r="Q16" s="196">
        <v>0</v>
      </c>
      <c r="R16" s="126">
        <v>0</v>
      </c>
    </row>
    <row r="17" spans="1:22" ht="14.25">
      <c r="A17" s="192">
        <v>9</v>
      </c>
      <c r="B17" s="138" t="s">
        <v>9</v>
      </c>
      <c r="C17" s="23"/>
      <c r="D17" s="165">
        <v>359</v>
      </c>
      <c r="E17" s="165">
        <v>0</v>
      </c>
      <c r="F17" s="126">
        <v>12894671.92</v>
      </c>
      <c r="G17" s="165">
        <v>98</v>
      </c>
      <c r="H17" s="165">
        <v>0</v>
      </c>
      <c r="I17" s="126">
        <v>3380920.08</v>
      </c>
      <c r="J17" s="165">
        <v>87</v>
      </c>
      <c r="K17" s="165">
        <v>0</v>
      </c>
      <c r="L17" s="126">
        <v>3171250.62</v>
      </c>
      <c r="M17" s="165">
        <v>87</v>
      </c>
      <c r="N17" s="165">
        <v>0</v>
      </c>
      <c r="O17" s="126">
        <v>3171250.61</v>
      </c>
      <c r="P17" s="196">
        <v>87</v>
      </c>
      <c r="Q17" s="196">
        <v>0</v>
      </c>
      <c r="R17" s="126">
        <v>3171250.61</v>
      </c>
      <c r="V17" s="66"/>
    </row>
    <row r="18" spans="1:22" ht="14.25">
      <c r="A18" s="192">
        <v>10</v>
      </c>
      <c r="B18" s="138" t="s">
        <v>136</v>
      </c>
      <c r="C18" s="23"/>
      <c r="D18" s="165">
        <v>0</v>
      </c>
      <c r="E18" s="165">
        <v>0</v>
      </c>
      <c r="F18" s="126">
        <v>0</v>
      </c>
      <c r="G18" s="165">
        <v>0</v>
      </c>
      <c r="H18" s="165">
        <v>0</v>
      </c>
      <c r="I18" s="126">
        <v>0</v>
      </c>
      <c r="J18" s="165">
        <v>0</v>
      </c>
      <c r="K18" s="165">
        <v>0</v>
      </c>
      <c r="L18" s="126">
        <v>0</v>
      </c>
      <c r="M18" s="165">
        <v>0</v>
      </c>
      <c r="N18" s="165">
        <v>0</v>
      </c>
      <c r="O18" s="126">
        <v>0</v>
      </c>
      <c r="P18" s="196">
        <v>0</v>
      </c>
      <c r="Q18" s="196">
        <v>0</v>
      </c>
      <c r="R18" s="126">
        <v>0</v>
      </c>
      <c r="V18" s="66"/>
    </row>
    <row r="19" spans="1:22" ht="14.25">
      <c r="A19" s="192">
        <v>11</v>
      </c>
      <c r="B19" s="138" t="s">
        <v>10</v>
      </c>
      <c r="C19" s="23"/>
      <c r="D19" s="165">
        <v>0</v>
      </c>
      <c r="E19" s="165">
        <v>0</v>
      </c>
      <c r="F19" s="126">
        <v>0</v>
      </c>
      <c r="G19" s="165">
        <v>0</v>
      </c>
      <c r="H19" s="165">
        <v>0</v>
      </c>
      <c r="I19" s="126">
        <v>0</v>
      </c>
      <c r="J19" s="165">
        <v>0</v>
      </c>
      <c r="K19" s="165">
        <v>0</v>
      </c>
      <c r="L19" s="126">
        <v>0</v>
      </c>
      <c r="M19" s="165">
        <v>0</v>
      </c>
      <c r="N19" s="165">
        <v>0</v>
      </c>
      <c r="O19" s="126">
        <v>0</v>
      </c>
      <c r="P19" s="196">
        <v>0</v>
      </c>
      <c r="Q19" s="196">
        <v>0</v>
      </c>
      <c r="R19" s="126">
        <v>0</v>
      </c>
      <c r="V19" s="66"/>
    </row>
    <row r="20" spans="1:22" ht="14.25">
      <c r="A20" s="192">
        <v>12</v>
      </c>
      <c r="B20" s="138" t="s">
        <v>11</v>
      </c>
      <c r="C20" s="23"/>
      <c r="D20" s="165">
        <v>0</v>
      </c>
      <c r="E20" s="165">
        <v>0</v>
      </c>
      <c r="F20" s="126">
        <v>0</v>
      </c>
      <c r="G20" s="165">
        <v>0</v>
      </c>
      <c r="H20" s="165">
        <v>0</v>
      </c>
      <c r="I20" s="126">
        <v>0</v>
      </c>
      <c r="J20" s="165">
        <v>0</v>
      </c>
      <c r="K20" s="165">
        <v>0</v>
      </c>
      <c r="L20" s="126">
        <v>0</v>
      </c>
      <c r="M20" s="165">
        <v>0</v>
      </c>
      <c r="N20" s="165">
        <v>0</v>
      </c>
      <c r="O20" s="126">
        <v>0</v>
      </c>
      <c r="P20" s="196">
        <v>0</v>
      </c>
      <c r="Q20" s="196">
        <v>0</v>
      </c>
      <c r="R20" s="126">
        <v>0</v>
      </c>
      <c r="V20" s="66"/>
    </row>
    <row r="21" spans="1:22" ht="14.25">
      <c r="A21" s="192">
        <v>13</v>
      </c>
      <c r="B21" s="138" t="s">
        <v>12</v>
      </c>
      <c r="C21" s="23"/>
      <c r="D21" s="165">
        <v>0</v>
      </c>
      <c r="E21" s="165">
        <v>0</v>
      </c>
      <c r="F21" s="126">
        <v>0</v>
      </c>
      <c r="G21" s="165">
        <v>0</v>
      </c>
      <c r="H21" s="165">
        <v>0</v>
      </c>
      <c r="I21" s="126">
        <v>0</v>
      </c>
      <c r="J21" s="165">
        <v>0</v>
      </c>
      <c r="K21" s="165">
        <v>0</v>
      </c>
      <c r="L21" s="126">
        <v>0</v>
      </c>
      <c r="M21" s="165">
        <v>0</v>
      </c>
      <c r="N21" s="165">
        <v>0</v>
      </c>
      <c r="O21" s="126">
        <v>0</v>
      </c>
      <c r="P21" s="196">
        <v>0</v>
      </c>
      <c r="Q21" s="196">
        <v>0</v>
      </c>
      <c r="R21" s="126">
        <v>0</v>
      </c>
      <c r="V21" s="66"/>
    </row>
    <row r="22" spans="1:22" ht="14.25">
      <c r="A22" s="192">
        <v>14</v>
      </c>
      <c r="B22" s="138" t="s">
        <v>13</v>
      </c>
      <c r="C22" s="23"/>
      <c r="D22" s="165">
        <v>0</v>
      </c>
      <c r="E22" s="165">
        <v>0</v>
      </c>
      <c r="F22" s="126">
        <v>0</v>
      </c>
      <c r="G22" s="165">
        <v>0</v>
      </c>
      <c r="H22" s="165">
        <v>0</v>
      </c>
      <c r="I22" s="126">
        <v>0</v>
      </c>
      <c r="J22" s="165">
        <v>0</v>
      </c>
      <c r="K22" s="165">
        <v>0</v>
      </c>
      <c r="L22" s="126">
        <v>0</v>
      </c>
      <c r="M22" s="165">
        <v>0</v>
      </c>
      <c r="N22" s="165">
        <v>0</v>
      </c>
      <c r="O22" s="126">
        <v>0</v>
      </c>
      <c r="P22" s="196">
        <v>0</v>
      </c>
      <c r="Q22" s="196">
        <v>0</v>
      </c>
      <c r="R22" s="126">
        <v>0</v>
      </c>
      <c r="V22" s="66"/>
    </row>
    <row r="23" spans="1:22" ht="14.25">
      <c r="A23" s="192">
        <v>15</v>
      </c>
      <c r="B23" s="138" t="s">
        <v>14</v>
      </c>
      <c r="C23" s="23"/>
      <c r="D23" s="165">
        <v>0</v>
      </c>
      <c r="E23" s="165">
        <v>0</v>
      </c>
      <c r="F23" s="126">
        <v>0</v>
      </c>
      <c r="G23" s="165">
        <v>0</v>
      </c>
      <c r="H23" s="165">
        <v>0</v>
      </c>
      <c r="I23" s="126">
        <v>0</v>
      </c>
      <c r="J23" s="165">
        <v>0</v>
      </c>
      <c r="K23" s="165">
        <v>0</v>
      </c>
      <c r="L23" s="126">
        <v>0</v>
      </c>
      <c r="M23" s="165">
        <v>0</v>
      </c>
      <c r="N23" s="165">
        <v>0</v>
      </c>
      <c r="O23" s="126">
        <v>0</v>
      </c>
      <c r="P23" s="196">
        <v>0</v>
      </c>
      <c r="Q23" s="196">
        <v>0</v>
      </c>
      <c r="R23" s="126">
        <v>0</v>
      </c>
      <c r="V23" s="66"/>
    </row>
    <row r="24" spans="1:22" ht="14.25">
      <c r="A24" s="192">
        <v>16</v>
      </c>
      <c r="B24" s="138" t="s">
        <v>15</v>
      </c>
      <c r="C24" s="23"/>
      <c r="D24" s="165">
        <v>0</v>
      </c>
      <c r="E24" s="165">
        <v>0</v>
      </c>
      <c r="F24" s="126">
        <v>0</v>
      </c>
      <c r="G24" s="165">
        <v>0</v>
      </c>
      <c r="H24" s="165">
        <v>0</v>
      </c>
      <c r="I24" s="126">
        <v>0</v>
      </c>
      <c r="J24" s="165">
        <v>0</v>
      </c>
      <c r="K24" s="165">
        <v>0</v>
      </c>
      <c r="L24" s="126">
        <v>0</v>
      </c>
      <c r="M24" s="165">
        <v>0</v>
      </c>
      <c r="N24" s="165">
        <v>0</v>
      </c>
      <c r="O24" s="126">
        <v>0</v>
      </c>
      <c r="P24" s="196">
        <v>0</v>
      </c>
      <c r="Q24" s="196">
        <v>0</v>
      </c>
      <c r="R24" s="126">
        <v>0</v>
      </c>
      <c r="V24" s="66"/>
    </row>
    <row r="25" spans="1:22" ht="14.25">
      <c r="A25" s="192">
        <v>17</v>
      </c>
      <c r="B25" s="138" t="s">
        <v>16</v>
      </c>
      <c r="C25" s="23"/>
      <c r="D25" s="165">
        <v>0</v>
      </c>
      <c r="E25" s="165">
        <v>0</v>
      </c>
      <c r="F25" s="126">
        <v>0</v>
      </c>
      <c r="G25" s="165">
        <v>0</v>
      </c>
      <c r="H25" s="165">
        <v>0</v>
      </c>
      <c r="I25" s="126">
        <v>0</v>
      </c>
      <c r="J25" s="165">
        <v>0</v>
      </c>
      <c r="K25" s="165">
        <v>0</v>
      </c>
      <c r="L25" s="126">
        <v>0</v>
      </c>
      <c r="M25" s="165">
        <v>0</v>
      </c>
      <c r="N25" s="165">
        <v>0</v>
      </c>
      <c r="O25" s="126">
        <v>0</v>
      </c>
      <c r="P25" s="196">
        <v>0</v>
      </c>
      <c r="Q25" s="196">
        <v>0</v>
      </c>
      <c r="R25" s="126">
        <v>0</v>
      </c>
      <c r="V25" s="66"/>
    </row>
    <row r="26" spans="1:22" ht="14.25">
      <c r="A26" s="192">
        <v>18</v>
      </c>
      <c r="B26" s="138" t="s">
        <v>17</v>
      </c>
      <c r="C26" s="23"/>
      <c r="D26" s="165">
        <v>0</v>
      </c>
      <c r="E26" s="165">
        <v>0</v>
      </c>
      <c r="F26" s="126">
        <v>0</v>
      </c>
      <c r="G26" s="165">
        <v>0</v>
      </c>
      <c r="H26" s="165">
        <v>0</v>
      </c>
      <c r="I26" s="126">
        <v>0</v>
      </c>
      <c r="J26" s="165">
        <v>0</v>
      </c>
      <c r="K26" s="165">
        <v>0</v>
      </c>
      <c r="L26" s="126">
        <v>0</v>
      </c>
      <c r="M26" s="165">
        <v>0</v>
      </c>
      <c r="N26" s="165">
        <v>0</v>
      </c>
      <c r="O26" s="126">
        <v>0</v>
      </c>
      <c r="P26" s="196">
        <v>0</v>
      </c>
      <c r="Q26" s="196">
        <v>0</v>
      </c>
      <c r="R26" s="126">
        <v>0</v>
      </c>
      <c r="V26" s="66"/>
    </row>
    <row r="27" spans="1:22" ht="14.25">
      <c r="A27" s="192">
        <v>19</v>
      </c>
      <c r="B27" s="138" t="s">
        <v>18</v>
      </c>
      <c r="C27" s="23"/>
      <c r="D27" s="165">
        <v>0</v>
      </c>
      <c r="E27" s="165">
        <v>0</v>
      </c>
      <c r="F27" s="126">
        <v>0</v>
      </c>
      <c r="G27" s="165">
        <v>0</v>
      </c>
      <c r="H27" s="165">
        <v>0</v>
      </c>
      <c r="I27" s="126">
        <v>0</v>
      </c>
      <c r="J27" s="165">
        <v>0</v>
      </c>
      <c r="K27" s="165">
        <v>0</v>
      </c>
      <c r="L27" s="126">
        <v>0</v>
      </c>
      <c r="M27" s="165">
        <v>0</v>
      </c>
      <c r="N27" s="165">
        <v>0</v>
      </c>
      <c r="O27" s="126">
        <v>0</v>
      </c>
      <c r="P27" s="196">
        <v>0</v>
      </c>
      <c r="Q27" s="196">
        <v>0</v>
      </c>
      <c r="R27" s="126">
        <v>0</v>
      </c>
      <c r="V27" s="66"/>
    </row>
    <row r="28" spans="1:22" ht="14.25">
      <c r="A28" s="192">
        <v>20</v>
      </c>
      <c r="B28" s="138" t="s">
        <v>19</v>
      </c>
      <c r="C28" s="23"/>
      <c r="D28" s="165">
        <v>0</v>
      </c>
      <c r="E28" s="165">
        <v>0</v>
      </c>
      <c r="F28" s="126">
        <v>0</v>
      </c>
      <c r="G28" s="165">
        <v>0</v>
      </c>
      <c r="H28" s="165">
        <v>0</v>
      </c>
      <c r="I28" s="126">
        <v>0</v>
      </c>
      <c r="J28" s="165">
        <v>0</v>
      </c>
      <c r="K28" s="165">
        <v>0</v>
      </c>
      <c r="L28" s="126">
        <v>0</v>
      </c>
      <c r="M28" s="165">
        <v>0</v>
      </c>
      <c r="N28" s="165">
        <v>0</v>
      </c>
      <c r="O28" s="126">
        <v>0</v>
      </c>
      <c r="P28" s="196">
        <v>0</v>
      </c>
      <c r="Q28" s="196">
        <v>0</v>
      </c>
      <c r="R28" s="126">
        <v>0</v>
      </c>
      <c r="V28" s="66"/>
    </row>
    <row r="29" spans="1:22" ht="14.25">
      <c r="A29" s="192">
        <v>21</v>
      </c>
      <c r="B29" s="138" t="s">
        <v>20</v>
      </c>
      <c r="C29" s="23"/>
      <c r="D29" s="165">
        <v>0</v>
      </c>
      <c r="E29" s="165">
        <v>0</v>
      </c>
      <c r="F29" s="126">
        <v>0</v>
      </c>
      <c r="G29" s="165">
        <v>0</v>
      </c>
      <c r="H29" s="165">
        <v>0</v>
      </c>
      <c r="I29" s="126">
        <v>0</v>
      </c>
      <c r="J29" s="165">
        <v>0</v>
      </c>
      <c r="K29" s="165">
        <v>0</v>
      </c>
      <c r="L29" s="126">
        <v>0</v>
      </c>
      <c r="M29" s="165">
        <v>0</v>
      </c>
      <c r="N29" s="165">
        <v>0</v>
      </c>
      <c r="O29" s="126">
        <v>0</v>
      </c>
      <c r="P29" s="196">
        <v>0</v>
      </c>
      <c r="Q29" s="196">
        <v>0</v>
      </c>
      <c r="R29" s="126">
        <v>0</v>
      </c>
      <c r="V29" s="66"/>
    </row>
    <row r="30" spans="1:22" ht="14.25">
      <c r="A30" s="192">
        <v>22</v>
      </c>
      <c r="B30" s="138" t="s">
        <v>21</v>
      </c>
      <c r="C30" s="23"/>
      <c r="D30" s="165">
        <v>0</v>
      </c>
      <c r="E30" s="165">
        <v>0</v>
      </c>
      <c r="F30" s="126">
        <v>0</v>
      </c>
      <c r="G30" s="165">
        <v>0</v>
      </c>
      <c r="H30" s="165">
        <v>0</v>
      </c>
      <c r="I30" s="126">
        <v>0</v>
      </c>
      <c r="J30" s="165">
        <v>0</v>
      </c>
      <c r="K30" s="165">
        <v>0</v>
      </c>
      <c r="L30" s="126">
        <v>0</v>
      </c>
      <c r="M30" s="165">
        <v>0</v>
      </c>
      <c r="N30" s="165">
        <v>0</v>
      </c>
      <c r="O30" s="126">
        <v>0</v>
      </c>
      <c r="P30" s="196">
        <v>0</v>
      </c>
      <c r="Q30" s="196">
        <v>0</v>
      </c>
      <c r="R30" s="126">
        <v>0</v>
      </c>
      <c r="V30" s="66"/>
    </row>
    <row r="31" spans="1:22" ht="14.25">
      <c r="A31" s="192">
        <v>23</v>
      </c>
      <c r="B31" s="138" t="s">
        <v>22</v>
      </c>
      <c r="C31" s="23"/>
      <c r="D31" s="165">
        <v>0</v>
      </c>
      <c r="E31" s="165">
        <v>0</v>
      </c>
      <c r="F31" s="126">
        <v>0</v>
      </c>
      <c r="G31" s="165">
        <v>0</v>
      </c>
      <c r="H31" s="165">
        <v>0</v>
      </c>
      <c r="I31" s="126">
        <v>0</v>
      </c>
      <c r="J31" s="165">
        <v>0</v>
      </c>
      <c r="K31" s="165">
        <v>0</v>
      </c>
      <c r="L31" s="126">
        <v>0</v>
      </c>
      <c r="M31" s="165">
        <v>0</v>
      </c>
      <c r="N31" s="165">
        <v>0</v>
      </c>
      <c r="O31" s="126">
        <v>0</v>
      </c>
      <c r="P31" s="196">
        <v>0</v>
      </c>
      <c r="Q31" s="196">
        <v>0</v>
      </c>
      <c r="R31" s="126">
        <v>0</v>
      </c>
      <c r="V31" s="66"/>
    </row>
    <row r="32" spans="1:22" ht="14.25">
      <c r="A32" s="192">
        <v>24</v>
      </c>
      <c r="B32" s="138" t="s">
        <v>23</v>
      </c>
      <c r="C32" s="23"/>
      <c r="D32" s="165">
        <v>0</v>
      </c>
      <c r="E32" s="165">
        <v>0</v>
      </c>
      <c r="F32" s="126">
        <v>0</v>
      </c>
      <c r="G32" s="165">
        <v>0</v>
      </c>
      <c r="H32" s="165">
        <v>0</v>
      </c>
      <c r="I32" s="126">
        <v>0</v>
      </c>
      <c r="J32" s="165">
        <v>0</v>
      </c>
      <c r="K32" s="165">
        <v>0</v>
      </c>
      <c r="L32" s="126">
        <v>0</v>
      </c>
      <c r="M32" s="165">
        <v>0</v>
      </c>
      <c r="N32" s="165">
        <v>0</v>
      </c>
      <c r="O32" s="126">
        <v>0</v>
      </c>
      <c r="P32" s="196">
        <v>0</v>
      </c>
      <c r="Q32" s="196">
        <v>0</v>
      </c>
      <c r="R32" s="126">
        <v>0</v>
      </c>
      <c r="V32" s="66"/>
    </row>
    <row r="33" spans="1:22" ht="14.25">
      <c r="A33" s="192">
        <v>25</v>
      </c>
      <c r="B33" s="138" t="s">
        <v>89</v>
      </c>
      <c r="C33" s="23"/>
      <c r="D33" s="165">
        <v>0</v>
      </c>
      <c r="E33" s="165">
        <v>0</v>
      </c>
      <c r="F33" s="126">
        <v>0</v>
      </c>
      <c r="G33" s="165">
        <v>0</v>
      </c>
      <c r="H33" s="165">
        <v>0</v>
      </c>
      <c r="I33" s="126">
        <v>0</v>
      </c>
      <c r="J33" s="165">
        <v>0</v>
      </c>
      <c r="K33" s="165">
        <v>0</v>
      </c>
      <c r="L33" s="126">
        <v>0</v>
      </c>
      <c r="M33" s="165">
        <v>0</v>
      </c>
      <c r="N33" s="165">
        <v>0</v>
      </c>
      <c r="O33" s="126">
        <v>0</v>
      </c>
      <c r="P33" s="196">
        <v>0</v>
      </c>
      <c r="Q33" s="196">
        <v>0</v>
      </c>
      <c r="R33" s="126">
        <v>0</v>
      </c>
      <c r="V33" s="66"/>
    </row>
    <row r="34" spans="1:22" s="8" customFormat="1" ht="14.25">
      <c r="A34" s="192">
        <v>26</v>
      </c>
      <c r="B34" s="138" t="s">
        <v>90</v>
      </c>
      <c r="C34" s="32"/>
      <c r="D34" s="165">
        <v>107</v>
      </c>
      <c r="E34" s="165">
        <v>0</v>
      </c>
      <c r="F34" s="126">
        <v>6898332.01</v>
      </c>
      <c r="G34" s="165">
        <v>23</v>
      </c>
      <c r="H34" s="165">
        <v>0</v>
      </c>
      <c r="I34" s="126">
        <v>1472205.01</v>
      </c>
      <c r="J34" s="165">
        <v>28</v>
      </c>
      <c r="K34" s="165">
        <v>0</v>
      </c>
      <c r="L34" s="126">
        <v>1808709</v>
      </c>
      <c r="M34" s="165">
        <v>28</v>
      </c>
      <c r="N34" s="165">
        <v>0</v>
      </c>
      <c r="O34" s="126">
        <v>1808709</v>
      </c>
      <c r="P34" s="196">
        <v>28</v>
      </c>
      <c r="Q34" s="196">
        <v>0</v>
      </c>
      <c r="R34" s="126">
        <v>1808709</v>
      </c>
      <c r="S34" s="52"/>
      <c r="T34" s="52"/>
      <c r="U34" s="52"/>
      <c r="V34" s="66"/>
    </row>
    <row r="35" spans="1:22" ht="14.25">
      <c r="A35" s="192">
        <v>27</v>
      </c>
      <c r="B35" s="138" t="s">
        <v>24</v>
      </c>
      <c r="C35" s="23"/>
      <c r="D35" s="165">
        <v>177</v>
      </c>
      <c r="E35" s="165">
        <v>0</v>
      </c>
      <c r="F35" s="126">
        <v>6721497.33</v>
      </c>
      <c r="G35" s="165">
        <v>46</v>
      </c>
      <c r="H35" s="165">
        <v>0</v>
      </c>
      <c r="I35" s="126">
        <v>1680374.33</v>
      </c>
      <c r="J35" s="165">
        <v>44</v>
      </c>
      <c r="K35" s="165">
        <v>0</v>
      </c>
      <c r="L35" s="126">
        <v>1680374.33</v>
      </c>
      <c r="M35" s="165">
        <v>44</v>
      </c>
      <c r="N35" s="165">
        <v>0</v>
      </c>
      <c r="O35" s="126">
        <v>1680374.33</v>
      </c>
      <c r="P35" s="196">
        <v>43</v>
      </c>
      <c r="Q35" s="196">
        <v>0</v>
      </c>
      <c r="R35" s="126">
        <v>1680374.34</v>
      </c>
      <c r="V35" s="66"/>
    </row>
    <row r="36" spans="1:22" ht="14.25">
      <c r="A36" s="192">
        <v>28</v>
      </c>
      <c r="B36" s="138" t="s">
        <v>91</v>
      </c>
      <c r="C36" s="23"/>
      <c r="D36" s="165">
        <v>0</v>
      </c>
      <c r="E36" s="165">
        <v>0</v>
      </c>
      <c r="F36" s="126">
        <v>0</v>
      </c>
      <c r="G36" s="165">
        <v>0</v>
      </c>
      <c r="H36" s="165">
        <v>0</v>
      </c>
      <c r="I36" s="126">
        <v>0</v>
      </c>
      <c r="J36" s="165">
        <v>0</v>
      </c>
      <c r="K36" s="165">
        <v>0</v>
      </c>
      <c r="L36" s="126">
        <v>0</v>
      </c>
      <c r="M36" s="165">
        <v>0</v>
      </c>
      <c r="N36" s="165">
        <v>0</v>
      </c>
      <c r="O36" s="126">
        <v>0</v>
      </c>
      <c r="P36" s="196">
        <v>0</v>
      </c>
      <c r="Q36" s="196">
        <v>0</v>
      </c>
      <c r="R36" s="126">
        <v>0</v>
      </c>
      <c r="V36" s="66"/>
    </row>
    <row r="37" spans="1:22" ht="14.25">
      <c r="A37" s="192">
        <v>29</v>
      </c>
      <c r="B37" s="138" t="s">
        <v>92</v>
      </c>
      <c r="C37" s="23"/>
      <c r="D37" s="165">
        <v>234</v>
      </c>
      <c r="E37" s="165">
        <v>0</v>
      </c>
      <c r="F37" s="126">
        <v>8735133.48</v>
      </c>
      <c r="G37" s="165">
        <v>58</v>
      </c>
      <c r="H37" s="165">
        <v>0</v>
      </c>
      <c r="I37" s="126">
        <v>2183783.37</v>
      </c>
      <c r="J37" s="165">
        <v>59</v>
      </c>
      <c r="K37" s="165">
        <v>0</v>
      </c>
      <c r="L37" s="126">
        <v>2183783.37</v>
      </c>
      <c r="M37" s="165">
        <v>58</v>
      </c>
      <c r="N37" s="165">
        <v>0</v>
      </c>
      <c r="O37" s="126">
        <v>2183783.37</v>
      </c>
      <c r="P37" s="196">
        <v>59</v>
      </c>
      <c r="Q37" s="196">
        <v>0</v>
      </c>
      <c r="R37" s="126">
        <v>2183783.37</v>
      </c>
      <c r="V37" s="66"/>
    </row>
    <row r="38" spans="1:22" ht="28.5">
      <c r="A38" s="192">
        <v>30</v>
      </c>
      <c r="B38" s="138" t="s">
        <v>25</v>
      </c>
      <c r="C38" s="23"/>
      <c r="D38" s="165">
        <v>0</v>
      </c>
      <c r="E38" s="165">
        <v>0</v>
      </c>
      <c r="F38" s="126">
        <v>0</v>
      </c>
      <c r="G38" s="165">
        <v>0</v>
      </c>
      <c r="H38" s="165">
        <v>0</v>
      </c>
      <c r="I38" s="126">
        <v>0</v>
      </c>
      <c r="J38" s="165">
        <v>0</v>
      </c>
      <c r="K38" s="165">
        <v>0</v>
      </c>
      <c r="L38" s="126">
        <v>0</v>
      </c>
      <c r="M38" s="165">
        <v>0</v>
      </c>
      <c r="N38" s="165">
        <v>0</v>
      </c>
      <c r="O38" s="126">
        <v>0</v>
      </c>
      <c r="P38" s="196">
        <v>0</v>
      </c>
      <c r="Q38" s="196">
        <v>0</v>
      </c>
      <c r="R38" s="126">
        <v>0</v>
      </c>
      <c r="V38" s="66"/>
    </row>
    <row r="39" spans="1:22" ht="14.25">
      <c r="A39" s="192">
        <v>31</v>
      </c>
      <c r="B39" s="138" t="s">
        <v>26</v>
      </c>
      <c r="C39" s="23"/>
      <c r="D39" s="165">
        <v>0</v>
      </c>
      <c r="E39" s="165">
        <v>0</v>
      </c>
      <c r="F39" s="126">
        <v>0</v>
      </c>
      <c r="G39" s="165">
        <v>0</v>
      </c>
      <c r="H39" s="165">
        <v>0</v>
      </c>
      <c r="I39" s="126">
        <v>0</v>
      </c>
      <c r="J39" s="165">
        <v>0</v>
      </c>
      <c r="K39" s="165">
        <v>0</v>
      </c>
      <c r="L39" s="126">
        <v>0</v>
      </c>
      <c r="M39" s="165">
        <v>0</v>
      </c>
      <c r="N39" s="165">
        <v>0</v>
      </c>
      <c r="O39" s="126">
        <v>0</v>
      </c>
      <c r="P39" s="196">
        <v>0</v>
      </c>
      <c r="Q39" s="196">
        <v>0</v>
      </c>
      <c r="R39" s="126">
        <v>0</v>
      </c>
      <c r="V39" s="66"/>
    </row>
    <row r="40" spans="1:22" ht="14.25">
      <c r="A40" s="192">
        <v>32</v>
      </c>
      <c r="B40" s="138" t="s">
        <v>93</v>
      </c>
      <c r="C40" s="23"/>
      <c r="D40" s="165">
        <v>0</v>
      </c>
      <c r="E40" s="165">
        <v>0</v>
      </c>
      <c r="F40" s="126">
        <v>0</v>
      </c>
      <c r="G40" s="165">
        <v>0</v>
      </c>
      <c r="H40" s="165">
        <v>0</v>
      </c>
      <c r="I40" s="126">
        <v>0</v>
      </c>
      <c r="J40" s="165">
        <v>0</v>
      </c>
      <c r="K40" s="165">
        <v>0</v>
      </c>
      <c r="L40" s="126">
        <v>0</v>
      </c>
      <c r="M40" s="165">
        <v>0</v>
      </c>
      <c r="N40" s="165">
        <v>0</v>
      </c>
      <c r="O40" s="126">
        <v>0</v>
      </c>
      <c r="P40" s="196">
        <v>0</v>
      </c>
      <c r="Q40" s="196">
        <v>0</v>
      </c>
      <c r="R40" s="126">
        <v>0</v>
      </c>
      <c r="V40" s="66"/>
    </row>
    <row r="41" spans="1:22" ht="14.25">
      <c r="A41" s="192">
        <v>33</v>
      </c>
      <c r="B41" s="138" t="s">
        <v>94</v>
      </c>
      <c r="C41" s="23"/>
      <c r="D41" s="165">
        <v>0</v>
      </c>
      <c r="E41" s="165">
        <v>0</v>
      </c>
      <c r="F41" s="126">
        <v>0</v>
      </c>
      <c r="G41" s="165">
        <v>0</v>
      </c>
      <c r="H41" s="165">
        <v>0</v>
      </c>
      <c r="I41" s="126">
        <v>0</v>
      </c>
      <c r="J41" s="165">
        <v>0</v>
      </c>
      <c r="K41" s="165">
        <v>0</v>
      </c>
      <c r="L41" s="126">
        <v>0</v>
      </c>
      <c r="M41" s="165">
        <v>0</v>
      </c>
      <c r="N41" s="165">
        <v>0</v>
      </c>
      <c r="O41" s="126">
        <v>0</v>
      </c>
      <c r="P41" s="196">
        <v>0</v>
      </c>
      <c r="Q41" s="196">
        <v>0</v>
      </c>
      <c r="R41" s="126">
        <v>0</v>
      </c>
      <c r="V41" s="66"/>
    </row>
    <row r="42" spans="1:22" ht="14.25">
      <c r="A42" s="192">
        <v>34</v>
      </c>
      <c r="B42" s="138" t="s">
        <v>87</v>
      </c>
      <c r="C42" s="23"/>
      <c r="D42" s="165">
        <v>0</v>
      </c>
      <c r="E42" s="165">
        <v>0</v>
      </c>
      <c r="F42" s="126">
        <v>0</v>
      </c>
      <c r="G42" s="165">
        <v>0</v>
      </c>
      <c r="H42" s="165">
        <v>0</v>
      </c>
      <c r="I42" s="126">
        <v>0</v>
      </c>
      <c r="J42" s="165">
        <v>0</v>
      </c>
      <c r="K42" s="165">
        <v>0</v>
      </c>
      <c r="L42" s="126">
        <v>0</v>
      </c>
      <c r="M42" s="165">
        <v>0</v>
      </c>
      <c r="N42" s="165">
        <v>0</v>
      </c>
      <c r="O42" s="126">
        <v>0</v>
      </c>
      <c r="P42" s="196">
        <v>0</v>
      </c>
      <c r="Q42" s="196">
        <v>0</v>
      </c>
      <c r="R42" s="126">
        <v>0</v>
      </c>
      <c r="V42" s="66"/>
    </row>
    <row r="43" spans="1:22" ht="14.25">
      <c r="A43" s="192">
        <v>35</v>
      </c>
      <c r="B43" s="138" t="s">
        <v>95</v>
      </c>
      <c r="C43" s="23"/>
      <c r="D43" s="165">
        <v>0</v>
      </c>
      <c r="E43" s="165">
        <v>0</v>
      </c>
      <c r="F43" s="126">
        <v>0</v>
      </c>
      <c r="G43" s="165">
        <v>0</v>
      </c>
      <c r="H43" s="165">
        <v>0</v>
      </c>
      <c r="I43" s="126">
        <v>0</v>
      </c>
      <c r="J43" s="165">
        <v>0</v>
      </c>
      <c r="K43" s="165">
        <v>0</v>
      </c>
      <c r="L43" s="126">
        <v>0</v>
      </c>
      <c r="M43" s="165">
        <v>0</v>
      </c>
      <c r="N43" s="165">
        <v>0</v>
      </c>
      <c r="O43" s="126">
        <v>0</v>
      </c>
      <c r="P43" s="196">
        <v>0</v>
      </c>
      <c r="Q43" s="196">
        <v>0</v>
      </c>
      <c r="R43" s="126">
        <v>0</v>
      </c>
      <c r="V43" s="66"/>
    </row>
    <row r="44" spans="1:22" ht="14.25">
      <c r="A44" s="192">
        <v>36</v>
      </c>
      <c r="B44" s="138" t="s">
        <v>96</v>
      </c>
      <c r="C44" s="23"/>
      <c r="D44" s="165">
        <v>0</v>
      </c>
      <c r="E44" s="165">
        <v>0</v>
      </c>
      <c r="F44" s="126">
        <v>0</v>
      </c>
      <c r="G44" s="165">
        <v>0</v>
      </c>
      <c r="H44" s="165">
        <v>0</v>
      </c>
      <c r="I44" s="126">
        <v>0</v>
      </c>
      <c r="J44" s="165">
        <v>0</v>
      </c>
      <c r="K44" s="165">
        <v>0</v>
      </c>
      <c r="L44" s="126">
        <v>0</v>
      </c>
      <c r="M44" s="165">
        <v>0</v>
      </c>
      <c r="N44" s="165">
        <v>0</v>
      </c>
      <c r="O44" s="126">
        <v>0</v>
      </c>
      <c r="P44" s="196">
        <v>0</v>
      </c>
      <c r="Q44" s="196">
        <v>0</v>
      </c>
      <c r="R44" s="126">
        <v>0</v>
      </c>
      <c r="V44" s="66"/>
    </row>
    <row r="45" spans="1:22" ht="14.25">
      <c r="A45" s="192">
        <v>37</v>
      </c>
      <c r="B45" s="138" t="s">
        <v>97</v>
      </c>
      <c r="C45" s="23"/>
      <c r="D45" s="165">
        <v>151</v>
      </c>
      <c r="E45" s="165">
        <v>0</v>
      </c>
      <c r="F45" s="126">
        <v>4365534.75</v>
      </c>
      <c r="G45" s="165">
        <v>37</v>
      </c>
      <c r="H45" s="165">
        <v>0</v>
      </c>
      <c r="I45" s="126">
        <v>1068162.76</v>
      </c>
      <c r="J45" s="165">
        <v>38</v>
      </c>
      <c r="K45" s="165">
        <v>0</v>
      </c>
      <c r="L45" s="126">
        <v>1099124</v>
      </c>
      <c r="M45" s="165">
        <v>38</v>
      </c>
      <c r="N45" s="165">
        <v>0</v>
      </c>
      <c r="O45" s="126">
        <v>1099123.99</v>
      </c>
      <c r="P45" s="196">
        <v>38</v>
      </c>
      <c r="Q45" s="196">
        <v>0</v>
      </c>
      <c r="R45" s="126">
        <v>1099124</v>
      </c>
      <c r="V45" s="66"/>
    </row>
    <row r="46" spans="1:22" ht="14.25">
      <c r="A46" s="192">
        <v>38</v>
      </c>
      <c r="B46" s="138" t="s">
        <v>27</v>
      </c>
      <c r="C46" s="23"/>
      <c r="D46" s="165">
        <v>0</v>
      </c>
      <c r="E46" s="165">
        <v>0</v>
      </c>
      <c r="F46" s="126">
        <v>0</v>
      </c>
      <c r="G46" s="165">
        <v>0</v>
      </c>
      <c r="H46" s="165">
        <v>0</v>
      </c>
      <c r="I46" s="126">
        <v>0</v>
      </c>
      <c r="J46" s="165">
        <v>0</v>
      </c>
      <c r="K46" s="165">
        <v>0</v>
      </c>
      <c r="L46" s="126">
        <v>0</v>
      </c>
      <c r="M46" s="165">
        <v>0</v>
      </c>
      <c r="N46" s="165">
        <v>0</v>
      </c>
      <c r="O46" s="126">
        <v>0</v>
      </c>
      <c r="P46" s="196">
        <v>0</v>
      </c>
      <c r="Q46" s="196">
        <v>0</v>
      </c>
      <c r="R46" s="126">
        <v>0</v>
      </c>
      <c r="V46" s="66"/>
    </row>
    <row r="47" spans="1:22" ht="14.25">
      <c r="A47" s="192">
        <v>39</v>
      </c>
      <c r="B47" s="138" t="s">
        <v>98</v>
      </c>
      <c r="C47" s="23"/>
      <c r="D47" s="165">
        <v>0</v>
      </c>
      <c r="E47" s="165">
        <v>0</v>
      </c>
      <c r="F47" s="126">
        <v>0</v>
      </c>
      <c r="G47" s="165">
        <v>0</v>
      </c>
      <c r="H47" s="165">
        <v>0</v>
      </c>
      <c r="I47" s="126">
        <v>0</v>
      </c>
      <c r="J47" s="165">
        <v>0</v>
      </c>
      <c r="K47" s="165">
        <v>0</v>
      </c>
      <c r="L47" s="126">
        <v>0</v>
      </c>
      <c r="M47" s="165">
        <v>0</v>
      </c>
      <c r="N47" s="165">
        <v>0</v>
      </c>
      <c r="O47" s="126">
        <v>0</v>
      </c>
      <c r="P47" s="196">
        <v>0</v>
      </c>
      <c r="Q47" s="196">
        <v>0</v>
      </c>
      <c r="R47" s="126">
        <v>0</v>
      </c>
      <c r="V47" s="66"/>
    </row>
    <row r="48" spans="1:22" ht="14.25">
      <c r="A48" s="192">
        <v>40</v>
      </c>
      <c r="B48" s="138" t="s">
        <v>99</v>
      </c>
      <c r="C48" s="23"/>
      <c r="D48" s="165">
        <v>0</v>
      </c>
      <c r="E48" s="165">
        <v>0</v>
      </c>
      <c r="F48" s="126">
        <v>0</v>
      </c>
      <c r="G48" s="165">
        <v>0</v>
      </c>
      <c r="H48" s="165">
        <v>0</v>
      </c>
      <c r="I48" s="126">
        <v>0</v>
      </c>
      <c r="J48" s="165">
        <v>0</v>
      </c>
      <c r="K48" s="165">
        <v>0</v>
      </c>
      <c r="L48" s="126">
        <v>0</v>
      </c>
      <c r="M48" s="165">
        <v>0</v>
      </c>
      <c r="N48" s="165">
        <v>0</v>
      </c>
      <c r="O48" s="126">
        <v>0</v>
      </c>
      <c r="P48" s="196">
        <v>0</v>
      </c>
      <c r="Q48" s="196">
        <v>0</v>
      </c>
      <c r="R48" s="126">
        <v>0</v>
      </c>
      <c r="V48" s="66"/>
    </row>
    <row r="49" spans="1:22" ht="14.25">
      <c r="A49" s="192">
        <v>41</v>
      </c>
      <c r="B49" s="138" t="s">
        <v>28</v>
      </c>
      <c r="C49" s="23"/>
      <c r="D49" s="165">
        <v>0</v>
      </c>
      <c r="E49" s="165">
        <v>0</v>
      </c>
      <c r="F49" s="126">
        <v>0</v>
      </c>
      <c r="G49" s="165">
        <v>0</v>
      </c>
      <c r="H49" s="165">
        <v>0</v>
      </c>
      <c r="I49" s="126">
        <v>0</v>
      </c>
      <c r="J49" s="165">
        <v>0</v>
      </c>
      <c r="K49" s="165">
        <v>0</v>
      </c>
      <c r="L49" s="126">
        <v>0</v>
      </c>
      <c r="M49" s="165">
        <v>0</v>
      </c>
      <c r="N49" s="165">
        <v>0</v>
      </c>
      <c r="O49" s="126">
        <v>0</v>
      </c>
      <c r="P49" s="196">
        <v>0</v>
      </c>
      <c r="Q49" s="196">
        <v>0</v>
      </c>
      <c r="R49" s="126">
        <v>0</v>
      </c>
      <c r="V49" s="66"/>
    </row>
    <row r="50" spans="1:22" ht="14.25">
      <c r="A50" s="192">
        <v>42</v>
      </c>
      <c r="B50" s="138" t="s">
        <v>29</v>
      </c>
      <c r="C50" s="23"/>
      <c r="D50" s="165">
        <v>0</v>
      </c>
      <c r="E50" s="165">
        <v>0</v>
      </c>
      <c r="F50" s="126">
        <v>0</v>
      </c>
      <c r="G50" s="165">
        <v>0</v>
      </c>
      <c r="H50" s="165">
        <v>0</v>
      </c>
      <c r="I50" s="126">
        <v>0</v>
      </c>
      <c r="J50" s="165">
        <v>0</v>
      </c>
      <c r="K50" s="165">
        <v>0</v>
      </c>
      <c r="L50" s="126">
        <v>0</v>
      </c>
      <c r="M50" s="165">
        <v>0</v>
      </c>
      <c r="N50" s="165">
        <v>0</v>
      </c>
      <c r="O50" s="126">
        <v>0</v>
      </c>
      <c r="P50" s="196">
        <v>0</v>
      </c>
      <c r="Q50" s="196">
        <v>0</v>
      </c>
      <c r="R50" s="126">
        <v>0</v>
      </c>
      <c r="V50" s="66"/>
    </row>
    <row r="51" spans="1:22" ht="14.25">
      <c r="A51" s="192">
        <v>43</v>
      </c>
      <c r="B51" s="138" t="s">
        <v>30</v>
      </c>
      <c r="C51" s="23"/>
      <c r="D51" s="165">
        <v>0</v>
      </c>
      <c r="E51" s="165">
        <v>0</v>
      </c>
      <c r="F51" s="126">
        <v>0</v>
      </c>
      <c r="G51" s="165">
        <v>0</v>
      </c>
      <c r="H51" s="165">
        <v>0</v>
      </c>
      <c r="I51" s="126">
        <v>0</v>
      </c>
      <c r="J51" s="165">
        <v>0</v>
      </c>
      <c r="K51" s="165">
        <v>0</v>
      </c>
      <c r="L51" s="126">
        <v>0</v>
      </c>
      <c r="M51" s="165">
        <v>0</v>
      </c>
      <c r="N51" s="165">
        <v>0</v>
      </c>
      <c r="O51" s="126">
        <v>0</v>
      </c>
      <c r="P51" s="196">
        <v>0</v>
      </c>
      <c r="Q51" s="196">
        <v>0</v>
      </c>
      <c r="R51" s="126">
        <v>0</v>
      </c>
      <c r="V51" s="66"/>
    </row>
    <row r="52" spans="1:22" ht="14.25">
      <c r="A52" s="192">
        <v>44</v>
      </c>
      <c r="B52" s="138" t="s">
        <v>31</v>
      </c>
      <c r="C52" s="23"/>
      <c r="D52" s="165">
        <v>0</v>
      </c>
      <c r="E52" s="165">
        <v>0</v>
      </c>
      <c r="F52" s="126">
        <v>0</v>
      </c>
      <c r="G52" s="165">
        <v>0</v>
      </c>
      <c r="H52" s="165">
        <v>0</v>
      </c>
      <c r="I52" s="126">
        <v>0</v>
      </c>
      <c r="J52" s="165">
        <v>0</v>
      </c>
      <c r="K52" s="165">
        <v>0</v>
      </c>
      <c r="L52" s="126">
        <v>0</v>
      </c>
      <c r="M52" s="165">
        <v>0</v>
      </c>
      <c r="N52" s="165">
        <v>0</v>
      </c>
      <c r="O52" s="126">
        <v>0</v>
      </c>
      <c r="P52" s="196">
        <v>0</v>
      </c>
      <c r="Q52" s="196">
        <v>0</v>
      </c>
      <c r="R52" s="126">
        <v>0</v>
      </c>
      <c r="V52" s="66"/>
    </row>
    <row r="53" spans="1:22" ht="14.25">
      <c r="A53" s="192">
        <v>45</v>
      </c>
      <c r="B53" s="138" t="s">
        <v>146</v>
      </c>
      <c r="C53" s="23"/>
      <c r="D53" s="165">
        <v>0</v>
      </c>
      <c r="E53" s="165">
        <v>0</v>
      </c>
      <c r="F53" s="126">
        <v>0</v>
      </c>
      <c r="G53" s="165">
        <v>0</v>
      </c>
      <c r="H53" s="165">
        <v>0</v>
      </c>
      <c r="I53" s="126">
        <v>0</v>
      </c>
      <c r="J53" s="165">
        <v>0</v>
      </c>
      <c r="K53" s="165">
        <v>0</v>
      </c>
      <c r="L53" s="126">
        <v>0</v>
      </c>
      <c r="M53" s="165">
        <v>0</v>
      </c>
      <c r="N53" s="165">
        <v>0</v>
      </c>
      <c r="O53" s="126">
        <v>0</v>
      </c>
      <c r="P53" s="196">
        <v>0</v>
      </c>
      <c r="Q53" s="196">
        <v>0</v>
      </c>
      <c r="R53" s="126">
        <v>0</v>
      </c>
      <c r="V53" s="66"/>
    </row>
    <row r="54" spans="1:22" ht="14.25">
      <c r="A54" s="192">
        <v>46</v>
      </c>
      <c r="B54" s="138" t="s">
        <v>147</v>
      </c>
      <c r="C54" s="23"/>
      <c r="D54" s="165">
        <v>87</v>
      </c>
      <c r="E54" s="165">
        <v>0</v>
      </c>
      <c r="F54" s="126">
        <v>2946524.98</v>
      </c>
      <c r="G54" s="165">
        <v>21</v>
      </c>
      <c r="H54" s="165">
        <v>0</v>
      </c>
      <c r="I54" s="126">
        <v>736631.24</v>
      </c>
      <c r="J54" s="165">
        <v>22</v>
      </c>
      <c r="K54" s="165">
        <v>0</v>
      </c>
      <c r="L54" s="126">
        <v>736631.24</v>
      </c>
      <c r="M54" s="165">
        <v>22</v>
      </c>
      <c r="N54" s="165">
        <v>0</v>
      </c>
      <c r="O54" s="126">
        <v>736631.25</v>
      </c>
      <c r="P54" s="196">
        <v>22</v>
      </c>
      <c r="Q54" s="196">
        <v>0</v>
      </c>
      <c r="R54" s="126">
        <v>736631.25</v>
      </c>
      <c r="V54" s="66"/>
    </row>
    <row r="55" spans="1:22" ht="14.25">
      <c r="A55" s="192">
        <v>47</v>
      </c>
      <c r="B55" s="138" t="s">
        <v>32</v>
      </c>
      <c r="C55" s="23"/>
      <c r="D55" s="165">
        <v>0</v>
      </c>
      <c r="E55" s="165">
        <v>0</v>
      </c>
      <c r="F55" s="126">
        <v>0</v>
      </c>
      <c r="G55" s="165">
        <v>0</v>
      </c>
      <c r="H55" s="165">
        <v>0</v>
      </c>
      <c r="I55" s="126">
        <v>0</v>
      </c>
      <c r="J55" s="165">
        <v>0</v>
      </c>
      <c r="K55" s="165">
        <v>0</v>
      </c>
      <c r="L55" s="126">
        <v>0</v>
      </c>
      <c r="M55" s="165">
        <v>0</v>
      </c>
      <c r="N55" s="165">
        <v>0</v>
      </c>
      <c r="O55" s="126">
        <v>0</v>
      </c>
      <c r="P55" s="196">
        <v>0</v>
      </c>
      <c r="Q55" s="196">
        <v>0</v>
      </c>
      <c r="R55" s="126">
        <v>0</v>
      </c>
      <c r="V55" s="66"/>
    </row>
    <row r="56" spans="1:22" ht="14.25">
      <c r="A56" s="192">
        <v>48</v>
      </c>
      <c r="B56" s="138" t="s">
        <v>100</v>
      </c>
      <c r="C56" s="23"/>
      <c r="D56" s="165">
        <v>0</v>
      </c>
      <c r="E56" s="165">
        <v>0</v>
      </c>
      <c r="F56" s="126">
        <v>0</v>
      </c>
      <c r="G56" s="165">
        <v>0</v>
      </c>
      <c r="H56" s="165">
        <v>0</v>
      </c>
      <c r="I56" s="126">
        <v>0</v>
      </c>
      <c r="J56" s="165">
        <v>0</v>
      </c>
      <c r="K56" s="165">
        <v>0</v>
      </c>
      <c r="L56" s="126">
        <v>0</v>
      </c>
      <c r="M56" s="165">
        <v>0</v>
      </c>
      <c r="N56" s="165">
        <v>0</v>
      </c>
      <c r="O56" s="126">
        <v>0</v>
      </c>
      <c r="P56" s="196">
        <v>0</v>
      </c>
      <c r="Q56" s="196">
        <v>0</v>
      </c>
      <c r="R56" s="126">
        <v>0</v>
      </c>
      <c r="V56" s="66"/>
    </row>
    <row r="57" spans="1:22" ht="14.25">
      <c r="A57" s="192">
        <v>49</v>
      </c>
      <c r="B57" s="138" t="s">
        <v>149</v>
      </c>
      <c r="C57" s="23"/>
      <c r="D57" s="165">
        <v>0</v>
      </c>
      <c r="E57" s="165">
        <v>0</v>
      </c>
      <c r="F57" s="126">
        <v>0</v>
      </c>
      <c r="G57" s="165">
        <v>0</v>
      </c>
      <c r="H57" s="165">
        <v>0</v>
      </c>
      <c r="I57" s="126">
        <v>0</v>
      </c>
      <c r="J57" s="165">
        <v>0</v>
      </c>
      <c r="K57" s="165">
        <v>0</v>
      </c>
      <c r="L57" s="126">
        <v>0</v>
      </c>
      <c r="M57" s="165">
        <v>0</v>
      </c>
      <c r="N57" s="165">
        <v>0</v>
      </c>
      <c r="O57" s="126">
        <v>0</v>
      </c>
      <c r="P57" s="196">
        <v>0</v>
      </c>
      <c r="Q57" s="196">
        <v>0</v>
      </c>
      <c r="R57" s="126">
        <v>0</v>
      </c>
      <c r="V57" s="66"/>
    </row>
    <row r="58" spans="1:22" ht="14.25">
      <c r="A58" s="192">
        <v>50</v>
      </c>
      <c r="B58" s="138" t="s">
        <v>148</v>
      </c>
      <c r="C58" s="23"/>
      <c r="D58" s="165">
        <v>0</v>
      </c>
      <c r="E58" s="165">
        <v>0</v>
      </c>
      <c r="F58" s="126">
        <v>0</v>
      </c>
      <c r="G58" s="165">
        <v>0</v>
      </c>
      <c r="H58" s="165">
        <v>0</v>
      </c>
      <c r="I58" s="126">
        <v>0</v>
      </c>
      <c r="J58" s="165">
        <v>0</v>
      </c>
      <c r="K58" s="165">
        <v>0</v>
      </c>
      <c r="L58" s="126">
        <v>0</v>
      </c>
      <c r="M58" s="165">
        <v>0</v>
      </c>
      <c r="N58" s="165">
        <v>0</v>
      </c>
      <c r="O58" s="126">
        <v>0</v>
      </c>
      <c r="P58" s="196">
        <v>0</v>
      </c>
      <c r="Q58" s="196">
        <v>0</v>
      </c>
      <c r="R58" s="126">
        <v>0</v>
      </c>
      <c r="V58" s="66"/>
    </row>
    <row r="59" spans="1:22" ht="14.25">
      <c r="A59" s="192">
        <v>51</v>
      </c>
      <c r="B59" s="138" t="s">
        <v>101</v>
      </c>
      <c r="C59" s="23"/>
      <c r="D59" s="165">
        <v>0</v>
      </c>
      <c r="E59" s="165">
        <v>0</v>
      </c>
      <c r="F59" s="126">
        <v>0</v>
      </c>
      <c r="G59" s="165">
        <v>0</v>
      </c>
      <c r="H59" s="165">
        <v>0</v>
      </c>
      <c r="I59" s="126">
        <v>0</v>
      </c>
      <c r="J59" s="165">
        <v>0</v>
      </c>
      <c r="K59" s="165">
        <v>0</v>
      </c>
      <c r="L59" s="126">
        <v>0</v>
      </c>
      <c r="M59" s="165">
        <v>0</v>
      </c>
      <c r="N59" s="165">
        <v>0</v>
      </c>
      <c r="O59" s="126">
        <v>0</v>
      </c>
      <c r="P59" s="196">
        <v>0</v>
      </c>
      <c r="Q59" s="196">
        <v>0</v>
      </c>
      <c r="R59" s="126">
        <v>0</v>
      </c>
      <c r="V59" s="66"/>
    </row>
    <row r="60" spans="1:22" ht="14.25">
      <c r="A60" s="192">
        <v>52</v>
      </c>
      <c r="B60" s="138" t="s">
        <v>33</v>
      </c>
      <c r="C60" s="23"/>
      <c r="D60" s="165">
        <v>0</v>
      </c>
      <c r="E60" s="165">
        <v>0</v>
      </c>
      <c r="F60" s="126">
        <v>0</v>
      </c>
      <c r="G60" s="165">
        <v>0</v>
      </c>
      <c r="H60" s="165">
        <v>0</v>
      </c>
      <c r="I60" s="126">
        <v>0</v>
      </c>
      <c r="J60" s="165">
        <v>0</v>
      </c>
      <c r="K60" s="165">
        <v>0</v>
      </c>
      <c r="L60" s="126">
        <v>0</v>
      </c>
      <c r="M60" s="165">
        <v>0</v>
      </c>
      <c r="N60" s="165">
        <v>0</v>
      </c>
      <c r="O60" s="126">
        <v>0</v>
      </c>
      <c r="P60" s="196">
        <v>0</v>
      </c>
      <c r="Q60" s="196">
        <v>0</v>
      </c>
      <c r="R60" s="126">
        <v>0</v>
      </c>
      <c r="V60" s="66"/>
    </row>
    <row r="61" spans="1:22" ht="14.25">
      <c r="A61" s="192">
        <v>53</v>
      </c>
      <c r="B61" s="138" t="s">
        <v>34</v>
      </c>
      <c r="C61" s="23"/>
      <c r="D61" s="165">
        <v>0</v>
      </c>
      <c r="E61" s="165">
        <v>0</v>
      </c>
      <c r="F61" s="126">
        <v>0</v>
      </c>
      <c r="G61" s="165">
        <v>0</v>
      </c>
      <c r="H61" s="165">
        <v>0</v>
      </c>
      <c r="I61" s="126">
        <v>0</v>
      </c>
      <c r="J61" s="165">
        <v>0</v>
      </c>
      <c r="K61" s="165">
        <v>0</v>
      </c>
      <c r="L61" s="126">
        <v>0</v>
      </c>
      <c r="M61" s="165">
        <v>0</v>
      </c>
      <c r="N61" s="165">
        <v>0</v>
      </c>
      <c r="O61" s="126">
        <v>0</v>
      </c>
      <c r="P61" s="196">
        <v>0</v>
      </c>
      <c r="Q61" s="196">
        <v>0</v>
      </c>
      <c r="R61" s="126">
        <v>0</v>
      </c>
      <c r="V61" s="66"/>
    </row>
    <row r="62" spans="1:22" ht="14.25">
      <c r="A62" s="192">
        <v>54</v>
      </c>
      <c r="B62" s="138" t="s">
        <v>61</v>
      </c>
      <c r="C62" s="23"/>
      <c r="D62" s="165">
        <v>0</v>
      </c>
      <c r="E62" s="165">
        <v>0</v>
      </c>
      <c r="F62" s="126">
        <v>0</v>
      </c>
      <c r="G62" s="165">
        <v>0</v>
      </c>
      <c r="H62" s="165">
        <v>0</v>
      </c>
      <c r="I62" s="126">
        <v>0</v>
      </c>
      <c r="J62" s="165">
        <v>0</v>
      </c>
      <c r="K62" s="165">
        <v>0</v>
      </c>
      <c r="L62" s="126">
        <v>0</v>
      </c>
      <c r="M62" s="165">
        <v>0</v>
      </c>
      <c r="N62" s="165">
        <v>0</v>
      </c>
      <c r="O62" s="126">
        <v>0</v>
      </c>
      <c r="P62" s="196">
        <v>0</v>
      </c>
      <c r="Q62" s="196">
        <v>0</v>
      </c>
      <c r="R62" s="126">
        <v>0</v>
      </c>
      <c r="V62" s="66"/>
    </row>
    <row r="63" spans="1:22" ht="14.25">
      <c r="A63" s="192">
        <v>55</v>
      </c>
      <c r="B63" s="138" t="s">
        <v>102</v>
      </c>
      <c r="C63" s="23"/>
      <c r="D63" s="165">
        <v>0</v>
      </c>
      <c r="E63" s="165">
        <v>0</v>
      </c>
      <c r="F63" s="126">
        <v>0</v>
      </c>
      <c r="G63" s="165">
        <v>0</v>
      </c>
      <c r="H63" s="165">
        <v>0</v>
      </c>
      <c r="I63" s="126">
        <v>0</v>
      </c>
      <c r="J63" s="165">
        <v>0</v>
      </c>
      <c r="K63" s="165">
        <v>0</v>
      </c>
      <c r="L63" s="126">
        <v>0</v>
      </c>
      <c r="M63" s="165">
        <v>0</v>
      </c>
      <c r="N63" s="165">
        <v>0</v>
      </c>
      <c r="O63" s="126">
        <v>0</v>
      </c>
      <c r="P63" s="196">
        <v>0</v>
      </c>
      <c r="Q63" s="196">
        <v>0</v>
      </c>
      <c r="R63" s="126">
        <v>0</v>
      </c>
      <c r="V63" s="66"/>
    </row>
    <row r="64" spans="1:22" ht="14.25">
      <c r="A64" s="192">
        <v>56</v>
      </c>
      <c r="B64" s="138" t="s">
        <v>103</v>
      </c>
      <c r="C64" s="23"/>
      <c r="D64" s="165">
        <v>0</v>
      </c>
      <c r="E64" s="165">
        <v>0</v>
      </c>
      <c r="F64" s="126">
        <v>0</v>
      </c>
      <c r="G64" s="165">
        <v>0</v>
      </c>
      <c r="H64" s="165">
        <v>0</v>
      </c>
      <c r="I64" s="126">
        <v>0</v>
      </c>
      <c r="J64" s="165">
        <v>0</v>
      </c>
      <c r="K64" s="165">
        <v>0</v>
      </c>
      <c r="L64" s="126">
        <v>0</v>
      </c>
      <c r="M64" s="165">
        <v>0</v>
      </c>
      <c r="N64" s="165">
        <v>0</v>
      </c>
      <c r="O64" s="126">
        <v>0</v>
      </c>
      <c r="P64" s="196">
        <v>0</v>
      </c>
      <c r="Q64" s="196">
        <v>0</v>
      </c>
      <c r="R64" s="126">
        <v>0</v>
      </c>
      <c r="V64" s="66"/>
    </row>
    <row r="65" spans="1:22" ht="14.25">
      <c r="A65" s="192">
        <v>57</v>
      </c>
      <c r="B65" s="138" t="s">
        <v>150</v>
      </c>
      <c r="C65" s="23"/>
      <c r="D65" s="165">
        <v>214</v>
      </c>
      <c r="E65" s="165">
        <v>0</v>
      </c>
      <c r="F65" s="126">
        <v>11316716.82</v>
      </c>
      <c r="G65" s="165">
        <v>53</v>
      </c>
      <c r="H65" s="165">
        <v>0</v>
      </c>
      <c r="I65" s="126">
        <v>2775798.46</v>
      </c>
      <c r="J65" s="165">
        <v>54</v>
      </c>
      <c r="K65" s="165">
        <v>0</v>
      </c>
      <c r="L65" s="126">
        <v>2846972.78</v>
      </c>
      <c r="M65" s="165">
        <v>54</v>
      </c>
      <c r="N65" s="165">
        <v>0</v>
      </c>
      <c r="O65" s="126">
        <v>2846972.79</v>
      </c>
      <c r="P65" s="196">
        <v>53</v>
      </c>
      <c r="Q65" s="196">
        <v>0</v>
      </c>
      <c r="R65" s="126">
        <v>2846972.79</v>
      </c>
      <c r="V65" s="66"/>
    </row>
    <row r="66" spans="1:22" ht="14.25">
      <c r="A66" s="192">
        <v>58</v>
      </c>
      <c r="B66" s="138" t="s">
        <v>104</v>
      </c>
      <c r="C66" s="23"/>
      <c r="D66" s="165">
        <v>0</v>
      </c>
      <c r="E66" s="165">
        <v>0</v>
      </c>
      <c r="F66" s="126">
        <v>0</v>
      </c>
      <c r="G66" s="165">
        <v>0</v>
      </c>
      <c r="H66" s="165">
        <v>0</v>
      </c>
      <c r="I66" s="126">
        <v>0</v>
      </c>
      <c r="J66" s="165">
        <v>0</v>
      </c>
      <c r="K66" s="165">
        <v>0</v>
      </c>
      <c r="L66" s="126">
        <v>0</v>
      </c>
      <c r="M66" s="165">
        <v>0</v>
      </c>
      <c r="N66" s="165">
        <v>0</v>
      </c>
      <c r="O66" s="126">
        <v>0</v>
      </c>
      <c r="P66" s="196">
        <v>0</v>
      </c>
      <c r="Q66" s="196">
        <v>0</v>
      </c>
      <c r="R66" s="126">
        <v>0</v>
      </c>
      <c r="V66" s="66"/>
    </row>
    <row r="67" spans="1:22" ht="14.25">
      <c r="A67" s="192">
        <v>59</v>
      </c>
      <c r="B67" s="138" t="s">
        <v>105</v>
      </c>
      <c r="C67" s="23"/>
      <c r="D67" s="165">
        <v>0</v>
      </c>
      <c r="E67" s="165">
        <v>0</v>
      </c>
      <c r="F67" s="126">
        <v>0</v>
      </c>
      <c r="G67" s="165">
        <v>0</v>
      </c>
      <c r="H67" s="165">
        <v>0</v>
      </c>
      <c r="I67" s="126">
        <v>0</v>
      </c>
      <c r="J67" s="165">
        <v>0</v>
      </c>
      <c r="K67" s="165">
        <v>0</v>
      </c>
      <c r="L67" s="126">
        <v>0</v>
      </c>
      <c r="M67" s="165">
        <v>0</v>
      </c>
      <c r="N67" s="165">
        <v>0</v>
      </c>
      <c r="O67" s="126">
        <v>0</v>
      </c>
      <c r="P67" s="196">
        <v>0</v>
      </c>
      <c r="Q67" s="196">
        <v>0</v>
      </c>
      <c r="R67" s="126">
        <v>0</v>
      </c>
      <c r="V67" s="66"/>
    </row>
    <row r="68" spans="1:22" ht="14.25">
      <c r="A68" s="192">
        <v>60</v>
      </c>
      <c r="B68" s="138" t="s">
        <v>106</v>
      </c>
      <c r="C68" s="23"/>
      <c r="D68" s="165">
        <v>0</v>
      </c>
      <c r="E68" s="165">
        <v>0</v>
      </c>
      <c r="F68" s="126">
        <v>0</v>
      </c>
      <c r="G68" s="165">
        <v>0</v>
      </c>
      <c r="H68" s="165">
        <v>0</v>
      </c>
      <c r="I68" s="126">
        <v>0</v>
      </c>
      <c r="J68" s="165">
        <v>0</v>
      </c>
      <c r="K68" s="165">
        <v>0</v>
      </c>
      <c r="L68" s="126">
        <v>0</v>
      </c>
      <c r="M68" s="165">
        <v>0</v>
      </c>
      <c r="N68" s="165">
        <v>0</v>
      </c>
      <c r="O68" s="126">
        <v>0</v>
      </c>
      <c r="P68" s="196">
        <v>0</v>
      </c>
      <c r="Q68" s="196">
        <v>0</v>
      </c>
      <c r="R68" s="126">
        <v>0</v>
      </c>
      <c r="V68" s="66"/>
    </row>
    <row r="69" spans="1:22" ht="14.25">
      <c r="A69" s="192">
        <v>61</v>
      </c>
      <c r="B69" s="138" t="s">
        <v>107</v>
      </c>
      <c r="C69" s="23"/>
      <c r="D69" s="165">
        <v>0</v>
      </c>
      <c r="E69" s="165">
        <v>0</v>
      </c>
      <c r="F69" s="126">
        <v>0</v>
      </c>
      <c r="G69" s="165">
        <v>0</v>
      </c>
      <c r="H69" s="165">
        <v>0</v>
      </c>
      <c r="I69" s="126">
        <v>0</v>
      </c>
      <c r="J69" s="165">
        <v>0</v>
      </c>
      <c r="K69" s="165">
        <v>0</v>
      </c>
      <c r="L69" s="126">
        <v>0</v>
      </c>
      <c r="M69" s="165">
        <v>0</v>
      </c>
      <c r="N69" s="165">
        <v>0</v>
      </c>
      <c r="O69" s="126">
        <v>0</v>
      </c>
      <c r="P69" s="196">
        <v>0</v>
      </c>
      <c r="Q69" s="196">
        <v>0</v>
      </c>
      <c r="R69" s="126">
        <v>0</v>
      </c>
      <c r="V69" s="66"/>
    </row>
    <row r="70" spans="1:22" ht="14.25">
      <c r="A70" s="192">
        <v>62</v>
      </c>
      <c r="B70" s="138" t="s">
        <v>108</v>
      </c>
      <c r="C70" s="23"/>
      <c r="D70" s="165">
        <v>0</v>
      </c>
      <c r="E70" s="165">
        <v>0</v>
      </c>
      <c r="F70" s="126">
        <v>0</v>
      </c>
      <c r="G70" s="165">
        <v>0</v>
      </c>
      <c r="H70" s="165">
        <v>0</v>
      </c>
      <c r="I70" s="126">
        <v>0</v>
      </c>
      <c r="J70" s="165">
        <v>0</v>
      </c>
      <c r="K70" s="165">
        <v>0</v>
      </c>
      <c r="L70" s="126">
        <v>0</v>
      </c>
      <c r="M70" s="165">
        <v>0</v>
      </c>
      <c r="N70" s="165">
        <v>0</v>
      </c>
      <c r="O70" s="126">
        <v>0</v>
      </c>
      <c r="P70" s="196">
        <v>0</v>
      </c>
      <c r="Q70" s="196">
        <v>0</v>
      </c>
      <c r="R70" s="126">
        <v>0</v>
      </c>
      <c r="V70" s="66"/>
    </row>
    <row r="71" spans="1:21" s="86" customFormat="1" ht="14.25">
      <c r="A71" s="192">
        <v>63</v>
      </c>
      <c r="B71" s="138" t="s">
        <v>109</v>
      </c>
      <c r="C71" s="76"/>
      <c r="D71" s="165">
        <v>0</v>
      </c>
      <c r="E71" s="165">
        <v>0</v>
      </c>
      <c r="F71" s="126">
        <v>0</v>
      </c>
      <c r="G71" s="165">
        <v>0</v>
      </c>
      <c r="H71" s="165">
        <v>0</v>
      </c>
      <c r="I71" s="126">
        <v>0</v>
      </c>
      <c r="J71" s="165">
        <v>0</v>
      </c>
      <c r="K71" s="165">
        <v>0</v>
      </c>
      <c r="L71" s="126">
        <v>0</v>
      </c>
      <c r="M71" s="165">
        <v>0</v>
      </c>
      <c r="N71" s="165">
        <v>0</v>
      </c>
      <c r="O71" s="126">
        <v>0</v>
      </c>
      <c r="P71" s="196">
        <v>0</v>
      </c>
      <c r="Q71" s="196">
        <v>0</v>
      </c>
      <c r="R71" s="126">
        <v>0</v>
      </c>
      <c r="S71" s="107"/>
      <c r="T71" s="107"/>
      <c r="U71" s="107"/>
    </row>
    <row r="72" spans="1:24" s="86" customFormat="1" ht="15" customHeight="1">
      <c r="A72" s="192">
        <v>64</v>
      </c>
      <c r="B72" s="138" t="s">
        <v>110</v>
      </c>
      <c r="C72" s="128">
        <v>0</v>
      </c>
      <c r="D72" s="165">
        <v>0</v>
      </c>
      <c r="E72" s="165">
        <v>0</v>
      </c>
      <c r="F72" s="126">
        <v>0</v>
      </c>
      <c r="G72" s="165">
        <v>0</v>
      </c>
      <c r="H72" s="165">
        <v>0</v>
      </c>
      <c r="I72" s="126">
        <v>0</v>
      </c>
      <c r="J72" s="165">
        <v>0</v>
      </c>
      <c r="K72" s="165">
        <v>0</v>
      </c>
      <c r="L72" s="126">
        <v>0</v>
      </c>
      <c r="M72" s="165">
        <v>0</v>
      </c>
      <c r="N72" s="165">
        <v>0</v>
      </c>
      <c r="O72" s="126">
        <v>0</v>
      </c>
      <c r="P72" s="196">
        <v>0</v>
      </c>
      <c r="Q72" s="196">
        <v>0</v>
      </c>
      <c r="R72" s="126">
        <v>0</v>
      </c>
      <c r="S72" s="107"/>
      <c r="T72" s="107"/>
      <c r="U72" s="107"/>
      <c r="V72" s="106"/>
      <c r="W72" s="106"/>
      <c r="X72" s="92"/>
    </row>
    <row r="73" spans="1:24" s="86" customFormat="1" ht="15" customHeight="1">
      <c r="A73" s="192">
        <v>65</v>
      </c>
      <c r="B73" s="138" t="s">
        <v>111</v>
      </c>
      <c r="C73" s="128">
        <v>0</v>
      </c>
      <c r="D73" s="165">
        <v>0</v>
      </c>
      <c r="E73" s="165">
        <v>0</v>
      </c>
      <c r="F73" s="126">
        <v>0</v>
      </c>
      <c r="G73" s="165">
        <v>0</v>
      </c>
      <c r="H73" s="165">
        <v>0</v>
      </c>
      <c r="I73" s="126">
        <v>0</v>
      </c>
      <c r="J73" s="165">
        <v>0</v>
      </c>
      <c r="K73" s="165">
        <v>0</v>
      </c>
      <c r="L73" s="126">
        <v>0</v>
      </c>
      <c r="M73" s="165">
        <v>0</v>
      </c>
      <c r="N73" s="165">
        <v>0</v>
      </c>
      <c r="O73" s="126">
        <v>0</v>
      </c>
      <c r="P73" s="196">
        <v>0</v>
      </c>
      <c r="Q73" s="196">
        <v>0</v>
      </c>
      <c r="R73" s="126">
        <v>0</v>
      </c>
      <c r="S73" s="107"/>
      <c r="T73" s="107"/>
      <c r="U73" s="107"/>
      <c r="V73" s="106"/>
      <c r="W73" s="106"/>
      <c r="X73" s="92"/>
    </row>
    <row r="74" spans="1:24" s="86" customFormat="1" ht="14.25">
      <c r="A74" s="192">
        <v>66</v>
      </c>
      <c r="B74" s="138" t="s">
        <v>112</v>
      </c>
      <c r="C74" s="95">
        <v>0</v>
      </c>
      <c r="D74" s="165">
        <v>0</v>
      </c>
      <c r="E74" s="165">
        <v>0</v>
      </c>
      <c r="F74" s="126">
        <v>0</v>
      </c>
      <c r="G74" s="165">
        <v>0</v>
      </c>
      <c r="H74" s="165">
        <v>0</v>
      </c>
      <c r="I74" s="126">
        <v>0</v>
      </c>
      <c r="J74" s="165">
        <v>0</v>
      </c>
      <c r="K74" s="165">
        <v>0</v>
      </c>
      <c r="L74" s="126">
        <v>0</v>
      </c>
      <c r="M74" s="165">
        <v>0</v>
      </c>
      <c r="N74" s="165">
        <v>0</v>
      </c>
      <c r="O74" s="126">
        <v>0</v>
      </c>
      <c r="P74" s="196">
        <v>0</v>
      </c>
      <c r="Q74" s="196">
        <v>0</v>
      </c>
      <c r="R74" s="126">
        <v>0</v>
      </c>
      <c r="S74" s="107"/>
      <c r="T74" s="107"/>
      <c r="U74" s="107"/>
      <c r="V74" s="106"/>
      <c r="W74" s="106"/>
      <c r="X74" s="92"/>
    </row>
    <row r="75" spans="1:18" ht="14.25">
      <c r="A75" s="192">
        <v>67</v>
      </c>
      <c r="B75" s="138" t="s">
        <v>113</v>
      </c>
      <c r="D75" s="165">
        <v>0</v>
      </c>
      <c r="E75" s="165">
        <v>0</v>
      </c>
      <c r="F75" s="126">
        <v>0</v>
      </c>
      <c r="G75" s="165">
        <v>0</v>
      </c>
      <c r="H75" s="165">
        <v>0</v>
      </c>
      <c r="I75" s="126">
        <v>0</v>
      </c>
      <c r="J75" s="165">
        <v>0</v>
      </c>
      <c r="K75" s="165">
        <v>0</v>
      </c>
      <c r="L75" s="126">
        <v>0</v>
      </c>
      <c r="M75" s="165">
        <v>0</v>
      </c>
      <c r="N75" s="165">
        <v>0</v>
      </c>
      <c r="O75" s="126">
        <v>0</v>
      </c>
      <c r="P75" s="196">
        <v>0</v>
      </c>
      <c r="Q75" s="196">
        <v>0</v>
      </c>
      <c r="R75" s="126">
        <v>0</v>
      </c>
    </row>
    <row r="76" spans="1:18" ht="14.25">
      <c r="A76" s="192">
        <v>68</v>
      </c>
      <c r="B76" s="138" t="s">
        <v>114</v>
      </c>
      <c r="D76" s="165">
        <v>0</v>
      </c>
      <c r="E76" s="165">
        <v>0</v>
      </c>
      <c r="F76" s="126">
        <v>0</v>
      </c>
      <c r="G76" s="165">
        <v>0</v>
      </c>
      <c r="H76" s="165">
        <v>0</v>
      </c>
      <c r="I76" s="126">
        <v>0</v>
      </c>
      <c r="J76" s="165">
        <v>0</v>
      </c>
      <c r="K76" s="165">
        <v>0</v>
      </c>
      <c r="L76" s="126">
        <v>0</v>
      </c>
      <c r="M76" s="165">
        <v>0</v>
      </c>
      <c r="N76" s="165">
        <v>0</v>
      </c>
      <c r="O76" s="126">
        <v>0</v>
      </c>
      <c r="P76" s="196">
        <v>0</v>
      </c>
      <c r="Q76" s="196">
        <v>0</v>
      </c>
      <c r="R76" s="126">
        <v>0</v>
      </c>
    </row>
    <row r="77" spans="1:18" ht="14.25">
      <c r="A77" s="192">
        <v>69</v>
      </c>
      <c r="B77" s="138" t="s">
        <v>115</v>
      </c>
      <c r="D77" s="165">
        <v>0</v>
      </c>
      <c r="E77" s="165">
        <v>0</v>
      </c>
      <c r="F77" s="126">
        <v>0</v>
      </c>
      <c r="G77" s="165">
        <v>0</v>
      </c>
      <c r="H77" s="165">
        <v>0</v>
      </c>
      <c r="I77" s="126">
        <v>0</v>
      </c>
      <c r="J77" s="165">
        <v>0</v>
      </c>
      <c r="K77" s="165">
        <v>0</v>
      </c>
      <c r="L77" s="126">
        <v>0</v>
      </c>
      <c r="M77" s="165">
        <v>0</v>
      </c>
      <c r="N77" s="165">
        <v>0</v>
      </c>
      <c r="O77" s="126">
        <v>0</v>
      </c>
      <c r="P77" s="196">
        <v>0</v>
      </c>
      <c r="Q77" s="196">
        <v>0</v>
      </c>
      <c r="R77" s="126">
        <v>0</v>
      </c>
    </row>
    <row r="78" spans="1:18" ht="14.25">
      <c r="A78" s="192">
        <v>70</v>
      </c>
      <c r="B78" s="138" t="s">
        <v>116</v>
      </c>
      <c r="D78" s="165">
        <v>0</v>
      </c>
      <c r="E78" s="165">
        <v>0</v>
      </c>
      <c r="F78" s="126">
        <v>0</v>
      </c>
      <c r="G78" s="165">
        <v>0</v>
      </c>
      <c r="H78" s="165">
        <v>0</v>
      </c>
      <c r="I78" s="126">
        <v>0</v>
      </c>
      <c r="J78" s="165">
        <v>0</v>
      </c>
      <c r="K78" s="165">
        <v>0</v>
      </c>
      <c r="L78" s="126">
        <v>0</v>
      </c>
      <c r="M78" s="165">
        <v>0</v>
      </c>
      <c r="N78" s="165">
        <v>0</v>
      </c>
      <c r="O78" s="126">
        <v>0</v>
      </c>
      <c r="P78" s="196">
        <v>0</v>
      </c>
      <c r="Q78" s="196">
        <v>0</v>
      </c>
      <c r="R78" s="126">
        <v>0</v>
      </c>
    </row>
    <row r="79" spans="1:18" ht="14.25">
      <c r="A79" s="192">
        <v>71</v>
      </c>
      <c r="B79" s="138" t="s">
        <v>117</v>
      </c>
      <c r="D79" s="165">
        <v>0</v>
      </c>
      <c r="E79" s="165">
        <v>0</v>
      </c>
      <c r="F79" s="126">
        <v>0</v>
      </c>
      <c r="G79" s="165">
        <v>0</v>
      </c>
      <c r="H79" s="165">
        <v>0</v>
      </c>
      <c r="I79" s="126">
        <v>0</v>
      </c>
      <c r="J79" s="165">
        <v>0</v>
      </c>
      <c r="K79" s="165">
        <v>0</v>
      </c>
      <c r="L79" s="126">
        <v>0</v>
      </c>
      <c r="M79" s="165">
        <v>0</v>
      </c>
      <c r="N79" s="165">
        <v>0</v>
      </c>
      <c r="O79" s="126">
        <v>0</v>
      </c>
      <c r="P79" s="196">
        <v>0</v>
      </c>
      <c r="Q79" s="196">
        <v>0</v>
      </c>
      <c r="R79" s="126">
        <v>0</v>
      </c>
    </row>
    <row r="80" spans="1:18" ht="14.25">
      <c r="A80" s="192">
        <v>72</v>
      </c>
      <c r="B80" s="138" t="s">
        <v>118</v>
      </c>
      <c r="D80" s="165">
        <v>0</v>
      </c>
      <c r="E80" s="165">
        <v>0</v>
      </c>
      <c r="F80" s="126">
        <v>0</v>
      </c>
      <c r="G80" s="165">
        <v>0</v>
      </c>
      <c r="H80" s="165">
        <v>0</v>
      </c>
      <c r="I80" s="126">
        <v>0</v>
      </c>
      <c r="J80" s="165">
        <v>0</v>
      </c>
      <c r="K80" s="165">
        <v>0</v>
      </c>
      <c r="L80" s="126">
        <v>0</v>
      </c>
      <c r="M80" s="165">
        <v>0</v>
      </c>
      <c r="N80" s="165">
        <v>0</v>
      </c>
      <c r="O80" s="126">
        <v>0</v>
      </c>
      <c r="P80" s="196">
        <v>0</v>
      </c>
      <c r="Q80" s="196">
        <v>0</v>
      </c>
      <c r="R80" s="126">
        <v>0</v>
      </c>
    </row>
    <row r="81" spans="1:18" ht="14.25">
      <c r="A81" s="192">
        <v>73</v>
      </c>
      <c r="B81" s="138" t="s">
        <v>119</v>
      </c>
      <c r="D81" s="165">
        <v>0</v>
      </c>
      <c r="E81" s="165">
        <v>0</v>
      </c>
      <c r="F81" s="126">
        <v>0</v>
      </c>
      <c r="G81" s="165">
        <v>0</v>
      </c>
      <c r="H81" s="165">
        <v>0</v>
      </c>
      <c r="I81" s="126">
        <v>0</v>
      </c>
      <c r="J81" s="165">
        <v>0</v>
      </c>
      <c r="K81" s="165">
        <v>0</v>
      </c>
      <c r="L81" s="126">
        <v>0</v>
      </c>
      <c r="M81" s="165">
        <v>0</v>
      </c>
      <c r="N81" s="165">
        <v>0</v>
      </c>
      <c r="O81" s="126">
        <v>0</v>
      </c>
      <c r="P81" s="196">
        <v>0</v>
      </c>
      <c r="Q81" s="196">
        <v>0</v>
      </c>
      <c r="R81" s="126">
        <v>0</v>
      </c>
    </row>
    <row r="82" spans="1:18" ht="14.25">
      <c r="A82" s="192">
        <v>74</v>
      </c>
      <c r="B82" s="138" t="s">
        <v>120</v>
      </c>
      <c r="D82" s="165">
        <v>0</v>
      </c>
      <c r="E82" s="165">
        <v>0</v>
      </c>
      <c r="F82" s="126">
        <v>0</v>
      </c>
      <c r="G82" s="165">
        <v>0</v>
      </c>
      <c r="H82" s="165">
        <v>0</v>
      </c>
      <c r="I82" s="126">
        <v>0</v>
      </c>
      <c r="J82" s="165">
        <v>0</v>
      </c>
      <c r="K82" s="165">
        <v>0</v>
      </c>
      <c r="L82" s="126">
        <v>0</v>
      </c>
      <c r="M82" s="165">
        <v>0</v>
      </c>
      <c r="N82" s="165">
        <v>0</v>
      </c>
      <c r="O82" s="126">
        <v>0</v>
      </c>
      <c r="P82" s="196">
        <v>0</v>
      </c>
      <c r="Q82" s="196">
        <v>0</v>
      </c>
      <c r="R82" s="126">
        <v>0</v>
      </c>
    </row>
    <row r="83" spans="1:18" ht="14.25">
      <c r="A83" s="192">
        <v>75</v>
      </c>
      <c r="B83" s="138" t="s">
        <v>121</v>
      </c>
      <c r="D83" s="165">
        <v>0</v>
      </c>
      <c r="E83" s="165">
        <v>0</v>
      </c>
      <c r="F83" s="126">
        <v>0</v>
      </c>
      <c r="G83" s="165">
        <v>0</v>
      </c>
      <c r="H83" s="165">
        <v>0</v>
      </c>
      <c r="I83" s="126">
        <v>0</v>
      </c>
      <c r="J83" s="165">
        <v>0</v>
      </c>
      <c r="K83" s="165">
        <v>0</v>
      </c>
      <c r="L83" s="126">
        <v>0</v>
      </c>
      <c r="M83" s="165">
        <v>0</v>
      </c>
      <c r="N83" s="165">
        <v>0</v>
      </c>
      <c r="O83" s="126">
        <v>0</v>
      </c>
      <c r="P83" s="196">
        <v>0</v>
      </c>
      <c r="Q83" s="196">
        <v>0</v>
      </c>
      <c r="R83" s="126">
        <v>0</v>
      </c>
    </row>
    <row r="84" spans="1:18" ht="14.25">
      <c r="A84" s="192">
        <v>76</v>
      </c>
      <c r="B84" s="138" t="s">
        <v>122</v>
      </c>
      <c r="D84" s="165">
        <v>0</v>
      </c>
      <c r="E84" s="165">
        <v>0</v>
      </c>
      <c r="F84" s="126">
        <v>0</v>
      </c>
      <c r="G84" s="165">
        <v>0</v>
      </c>
      <c r="H84" s="165">
        <v>0</v>
      </c>
      <c r="I84" s="126">
        <v>0</v>
      </c>
      <c r="J84" s="165">
        <v>0</v>
      </c>
      <c r="K84" s="165">
        <v>0</v>
      </c>
      <c r="L84" s="126">
        <v>0</v>
      </c>
      <c r="M84" s="165">
        <v>0</v>
      </c>
      <c r="N84" s="165">
        <v>0</v>
      </c>
      <c r="O84" s="126">
        <v>0</v>
      </c>
      <c r="P84" s="196">
        <v>0</v>
      </c>
      <c r="Q84" s="196">
        <v>0</v>
      </c>
      <c r="R84" s="126">
        <v>0</v>
      </c>
    </row>
    <row r="85" spans="1:18" ht="14.25">
      <c r="A85" s="192">
        <v>77</v>
      </c>
      <c r="B85" s="138" t="s">
        <v>123</v>
      </c>
      <c r="D85" s="165">
        <v>0</v>
      </c>
      <c r="E85" s="165">
        <v>0</v>
      </c>
      <c r="F85" s="126">
        <v>0</v>
      </c>
      <c r="G85" s="165">
        <v>0</v>
      </c>
      <c r="H85" s="165">
        <v>0</v>
      </c>
      <c r="I85" s="126">
        <v>0</v>
      </c>
      <c r="J85" s="165">
        <v>0</v>
      </c>
      <c r="K85" s="165">
        <v>0</v>
      </c>
      <c r="L85" s="126">
        <v>0</v>
      </c>
      <c r="M85" s="165">
        <v>0</v>
      </c>
      <c r="N85" s="165">
        <v>0</v>
      </c>
      <c r="O85" s="126">
        <v>0</v>
      </c>
      <c r="P85" s="196">
        <v>0</v>
      </c>
      <c r="Q85" s="196">
        <v>0</v>
      </c>
      <c r="R85" s="126">
        <v>0</v>
      </c>
    </row>
    <row r="86" spans="1:18" ht="28.5" customHeight="1">
      <c r="A86" s="192"/>
      <c r="B86" s="138" t="s">
        <v>152</v>
      </c>
      <c r="D86" s="165">
        <v>1329</v>
      </c>
      <c r="E86" s="165">
        <v>0</v>
      </c>
      <c r="F86" s="111">
        <v>53878411.29</v>
      </c>
      <c r="G86" s="165">
        <v>336</v>
      </c>
      <c r="H86" s="165">
        <v>0</v>
      </c>
      <c r="I86" s="111">
        <v>13297875.25</v>
      </c>
      <c r="J86" s="165">
        <v>332</v>
      </c>
      <c r="K86" s="165">
        <v>0</v>
      </c>
      <c r="L86" s="111">
        <v>13526845.34</v>
      </c>
      <c r="M86" s="165">
        <v>331</v>
      </c>
      <c r="N86" s="165">
        <v>0</v>
      </c>
      <c r="O86" s="111">
        <v>13526845.34</v>
      </c>
      <c r="P86" s="165">
        <v>330</v>
      </c>
      <c r="Q86" s="165">
        <v>0</v>
      </c>
      <c r="R86" s="111">
        <v>13526845.36</v>
      </c>
    </row>
  </sheetData>
  <sheetProtection/>
  <mergeCells count="8">
    <mergeCell ref="A5:R5"/>
    <mergeCell ref="A7:A8"/>
    <mergeCell ref="B7:B8"/>
    <mergeCell ref="C7:F7"/>
    <mergeCell ref="G7:I7"/>
    <mergeCell ref="J7:L7"/>
    <mergeCell ref="M7:O7"/>
    <mergeCell ref="P7:R7"/>
  </mergeCells>
  <printOptions/>
  <pageMargins left="0.7086614173228347" right="0.11811023622047245" top="0.15748031496062992" bottom="0.15748031496062992" header="0.31496062992125984" footer="0.31496062992125984"/>
  <pageSetup fitToHeight="1" fitToWidth="1" horizontalDpi="600" verticalDpi="600" orientation="landscape" paperSize="9" scale="4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V87"/>
  <sheetViews>
    <sheetView zoomScale="96" zoomScaleNormal="96" zoomScalePageLayoutView="0" workbookViewId="0" topLeftCell="A1">
      <pane xSplit="2" ySplit="8" topLeftCell="D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R41" sqref="R41"/>
    </sheetView>
  </sheetViews>
  <sheetFormatPr defaultColWidth="9.140625" defaultRowHeight="15"/>
  <cols>
    <col min="1" max="1" width="6.00390625" style="86" customWidth="1"/>
    <col min="2" max="2" width="49.140625" style="86" customWidth="1"/>
    <col min="3" max="3" width="10.28125" style="108" hidden="1" customWidth="1"/>
    <col min="4" max="4" width="12.00390625" style="108" customWidth="1"/>
    <col min="5" max="5" width="11.57421875" style="108" hidden="1" customWidth="1"/>
    <col min="6" max="6" width="20.28125" style="34" customWidth="1"/>
    <col min="7" max="7" width="10.421875" style="25" customWidth="1"/>
    <col min="8" max="8" width="10.57421875" style="25" hidden="1" customWidth="1"/>
    <col min="9" max="9" width="20.7109375" style="34" customWidth="1"/>
    <col min="10" max="10" width="9.8515625" style="25" customWidth="1"/>
    <col min="11" max="11" width="11.421875" style="25" hidden="1" customWidth="1"/>
    <col min="12" max="12" width="18.8515625" style="50" customWidth="1"/>
    <col min="13" max="13" width="11.00390625" style="25" customWidth="1"/>
    <col min="14" max="14" width="11.140625" style="25" hidden="1" customWidth="1"/>
    <col min="15" max="15" width="19.00390625" style="50" customWidth="1"/>
    <col min="16" max="16" width="11.8515625" style="25" customWidth="1"/>
    <col min="17" max="17" width="10.140625" style="25" hidden="1" customWidth="1"/>
    <col min="18" max="18" width="18.8515625" style="50" customWidth="1"/>
    <col min="19" max="19" width="15.421875" style="87" customWidth="1"/>
    <col min="20" max="20" width="18.140625" style="107" customWidth="1"/>
    <col min="21" max="16384" width="9.140625" style="86" customWidth="1"/>
  </cols>
  <sheetData>
    <row r="1" spans="1:18" ht="14.25">
      <c r="A1" s="103"/>
      <c r="B1" s="104"/>
      <c r="C1" s="105"/>
      <c r="D1" s="142"/>
      <c r="E1" s="142"/>
      <c r="R1" s="34" t="s">
        <v>154</v>
      </c>
    </row>
    <row r="2" spans="1:18" ht="14.25">
      <c r="A2" s="103"/>
      <c r="B2" s="104"/>
      <c r="C2" s="105"/>
      <c r="D2" s="142"/>
      <c r="E2" s="142"/>
      <c r="R2" s="34" t="s">
        <v>43</v>
      </c>
    </row>
    <row r="3" ht="14.25">
      <c r="R3" s="34" t="s">
        <v>44</v>
      </c>
    </row>
    <row r="4" ht="14.25">
      <c r="R4" s="34" t="s">
        <v>155</v>
      </c>
    </row>
    <row r="5" spans="1:22" s="116" customFormat="1" ht="33.75" customHeight="1">
      <c r="A5" s="260" t="s">
        <v>142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144"/>
      <c r="T5" s="119"/>
      <c r="U5" s="120"/>
      <c r="V5" s="121"/>
    </row>
    <row r="6" spans="1:22" s="116" customFormat="1" ht="23.25" customHeight="1">
      <c r="A6" s="140"/>
      <c r="B6" s="140"/>
      <c r="C6" s="145"/>
      <c r="D6" s="145"/>
      <c r="E6" s="145"/>
      <c r="F6" s="146"/>
      <c r="G6" s="147"/>
      <c r="H6" s="147"/>
      <c r="I6" s="146"/>
      <c r="J6" s="147"/>
      <c r="K6" s="147"/>
      <c r="L6" s="148"/>
      <c r="M6" s="147"/>
      <c r="N6" s="147"/>
      <c r="O6" s="148"/>
      <c r="P6" s="147"/>
      <c r="Q6" s="147"/>
      <c r="R6" s="149" t="s">
        <v>83</v>
      </c>
      <c r="S6" s="144"/>
      <c r="T6" s="119"/>
      <c r="U6" s="120"/>
      <c r="V6" s="121"/>
    </row>
    <row r="7" spans="1:18" ht="63.75" customHeight="1">
      <c r="A7" s="261" t="s">
        <v>0</v>
      </c>
      <c r="B7" s="261" t="s">
        <v>1</v>
      </c>
      <c r="C7" s="290" t="s">
        <v>48</v>
      </c>
      <c r="D7" s="290"/>
      <c r="E7" s="290"/>
      <c r="F7" s="290"/>
      <c r="G7" s="272" t="s">
        <v>39</v>
      </c>
      <c r="H7" s="272"/>
      <c r="I7" s="272"/>
      <c r="J7" s="272" t="s">
        <v>40</v>
      </c>
      <c r="K7" s="272"/>
      <c r="L7" s="272"/>
      <c r="M7" s="272" t="s">
        <v>41</v>
      </c>
      <c r="N7" s="272"/>
      <c r="O7" s="272"/>
      <c r="P7" s="272" t="s">
        <v>42</v>
      </c>
      <c r="Q7" s="272"/>
      <c r="R7" s="272"/>
    </row>
    <row r="8" spans="1:20" s="153" customFormat="1" ht="63" customHeight="1">
      <c r="A8" s="261"/>
      <c r="B8" s="261"/>
      <c r="C8" s="110" t="s">
        <v>38</v>
      </c>
      <c r="D8" s="110" t="s">
        <v>35</v>
      </c>
      <c r="E8" s="110" t="s">
        <v>36</v>
      </c>
      <c r="F8" s="150" t="s">
        <v>37</v>
      </c>
      <c r="G8" s="151" t="s">
        <v>35</v>
      </c>
      <c r="H8" s="151" t="s">
        <v>36</v>
      </c>
      <c r="I8" s="141" t="s">
        <v>37</v>
      </c>
      <c r="J8" s="151" t="s">
        <v>35</v>
      </c>
      <c r="K8" s="151" t="s">
        <v>36</v>
      </c>
      <c r="L8" s="141" t="s">
        <v>37</v>
      </c>
      <c r="M8" s="151" t="s">
        <v>35</v>
      </c>
      <c r="N8" s="151" t="s">
        <v>36</v>
      </c>
      <c r="O8" s="141" t="s">
        <v>37</v>
      </c>
      <c r="P8" s="151" t="s">
        <v>35</v>
      </c>
      <c r="Q8" s="151" t="s">
        <v>36</v>
      </c>
      <c r="R8" s="141" t="s">
        <v>37</v>
      </c>
      <c r="S8" s="152"/>
      <c r="T8" s="256"/>
    </row>
    <row r="9" spans="1:18" ht="14.25" customHeight="1">
      <c r="A9" s="190">
        <v>1</v>
      </c>
      <c r="B9" s="138" t="s">
        <v>2</v>
      </c>
      <c r="C9" s="128"/>
      <c r="D9" s="165">
        <v>0</v>
      </c>
      <c r="E9" s="165"/>
      <c r="F9" s="126">
        <v>0</v>
      </c>
      <c r="G9" s="165">
        <v>0</v>
      </c>
      <c r="H9" s="165">
        <v>0</v>
      </c>
      <c r="I9" s="126">
        <v>0</v>
      </c>
      <c r="J9" s="165">
        <v>0</v>
      </c>
      <c r="K9" s="165">
        <v>0</v>
      </c>
      <c r="L9" s="126">
        <v>0</v>
      </c>
      <c r="M9" s="165">
        <v>0</v>
      </c>
      <c r="N9" s="165">
        <v>0</v>
      </c>
      <c r="O9" s="126">
        <v>0</v>
      </c>
      <c r="P9" s="196">
        <v>0</v>
      </c>
      <c r="Q9" s="196">
        <v>0</v>
      </c>
      <c r="R9" s="126">
        <v>0</v>
      </c>
    </row>
    <row r="10" spans="1:18" ht="14.25">
      <c r="A10" s="190">
        <v>2</v>
      </c>
      <c r="B10" s="138" t="s">
        <v>3</v>
      </c>
      <c r="C10" s="128"/>
      <c r="D10" s="165">
        <v>0</v>
      </c>
      <c r="E10" s="165"/>
      <c r="F10" s="126">
        <v>0</v>
      </c>
      <c r="G10" s="165">
        <v>0</v>
      </c>
      <c r="H10" s="165">
        <v>0</v>
      </c>
      <c r="I10" s="126">
        <v>0</v>
      </c>
      <c r="J10" s="165">
        <v>0</v>
      </c>
      <c r="K10" s="165">
        <v>0</v>
      </c>
      <c r="L10" s="126">
        <v>0</v>
      </c>
      <c r="M10" s="165">
        <v>0</v>
      </c>
      <c r="N10" s="165">
        <v>0</v>
      </c>
      <c r="O10" s="126">
        <v>0</v>
      </c>
      <c r="P10" s="196">
        <v>0</v>
      </c>
      <c r="Q10" s="196">
        <v>0</v>
      </c>
      <c r="R10" s="126">
        <v>0</v>
      </c>
    </row>
    <row r="11" spans="1:18" ht="14.25">
      <c r="A11" s="190">
        <v>3</v>
      </c>
      <c r="B11" s="138" t="s">
        <v>4</v>
      </c>
      <c r="C11" s="128"/>
      <c r="D11" s="165">
        <v>0</v>
      </c>
      <c r="E11" s="165"/>
      <c r="F11" s="126">
        <v>0</v>
      </c>
      <c r="G11" s="165">
        <v>0</v>
      </c>
      <c r="H11" s="165">
        <v>0</v>
      </c>
      <c r="I11" s="126">
        <v>0</v>
      </c>
      <c r="J11" s="165">
        <v>0</v>
      </c>
      <c r="K11" s="165">
        <v>0</v>
      </c>
      <c r="L11" s="126">
        <v>0</v>
      </c>
      <c r="M11" s="165">
        <v>0</v>
      </c>
      <c r="N11" s="165">
        <v>0</v>
      </c>
      <c r="O11" s="126">
        <v>0</v>
      </c>
      <c r="P11" s="196">
        <v>0</v>
      </c>
      <c r="Q11" s="196">
        <v>0</v>
      </c>
      <c r="R11" s="126">
        <v>0</v>
      </c>
    </row>
    <row r="12" spans="1:18" ht="14.25">
      <c r="A12" s="190">
        <v>4</v>
      </c>
      <c r="B12" s="138" t="s">
        <v>5</v>
      </c>
      <c r="C12" s="128"/>
      <c r="D12" s="165">
        <v>0</v>
      </c>
      <c r="E12" s="165"/>
      <c r="F12" s="126">
        <v>0</v>
      </c>
      <c r="G12" s="165">
        <v>0</v>
      </c>
      <c r="H12" s="165">
        <v>0</v>
      </c>
      <c r="I12" s="126">
        <v>0</v>
      </c>
      <c r="J12" s="165">
        <v>0</v>
      </c>
      <c r="K12" s="165">
        <v>0</v>
      </c>
      <c r="L12" s="126">
        <v>0</v>
      </c>
      <c r="M12" s="165">
        <v>0</v>
      </c>
      <c r="N12" s="165">
        <v>0</v>
      </c>
      <c r="O12" s="126">
        <v>0</v>
      </c>
      <c r="P12" s="196">
        <v>0</v>
      </c>
      <c r="Q12" s="196">
        <v>0</v>
      </c>
      <c r="R12" s="126">
        <v>0</v>
      </c>
    </row>
    <row r="13" spans="1:18" ht="14.25">
      <c r="A13" s="190">
        <v>5</v>
      </c>
      <c r="B13" s="138" t="s">
        <v>6</v>
      </c>
      <c r="C13" s="128"/>
      <c r="D13" s="165">
        <v>0</v>
      </c>
      <c r="E13" s="165"/>
      <c r="F13" s="126">
        <v>0</v>
      </c>
      <c r="G13" s="165">
        <v>0</v>
      </c>
      <c r="H13" s="165">
        <v>0</v>
      </c>
      <c r="I13" s="126">
        <v>0</v>
      </c>
      <c r="J13" s="165">
        <v>0</v>
      </c>
      <c r="K13" s="165">
        <v>0</v>
      </c>
      <c r="L13" s="126">
        <v>0</v>
      </c>
      <c r="M13" s="165">
        <v>0</v>
      </c>
      <c r="N13" s="165">
        <v>0</v>
      </c>
      <c r="O13" s="126">
        <v>0</v>
      </c>
      <c r="P13" s="196">
        <v>0</v>
      </c>
      <c r="Q13" s="196">
        <v>0</v>
      </c>
      <c r="R13" s="126">
        <v>0</v>
      </c>
    </row>
    <row r="14" spans="1:18" ht="14.25">
      <c r="A14" s="190">
        <v>6</v>
      </c>
      <c r="B14" s="138" t="s">
        <v>7</v>
      </c>
      <c r="C14" s="128"/>
      <c r="D14" s="165">
        <v>0</v>
      </c>
      <c r="E14" s="165"/>
      <c r="F14" s="126">
        <v>0</v>
      </c>
      <c r="G14" s="165">
        <v>0</v>
      </c>
      <c r="H14" s="165">
        <v>0</v>
      </c>
      <c r="I14" s="126">
        <v>0</v>
      </c>
      <c r="J14" s="165">
        <v>0</v>
      </c>
      <c r="K14" s="165">
        <v>0</v>
      </c>
      <c r="L14" s="126">
        <v>0</v>
      </c>
      <c r="M14" s="165">
        <v>0</v>
      </c>
      <c r="N14" s="165">
        <v>0</v>
      </c>
      <c r="O14" s="126">
        <v>0</v>
      </c>
      <c r="P14" s="196">
        <v>0</v>
      </c>
      <c r="Q14" s="196">
        <v>0</v>
      </c>
      <c r="R14" s="126">
        <v>0</v>
      </c>
    </row>
    <row r="15" spans="1:18" ht="14.25">
      <c r="A15" s="190">
        <v>7</v>
      </c>
      <c r="B15" s="138" t="s">
        <v>135</v>
      </c>
      <c r="C15" s="128"/>
      <c r="D15" s="165">
        <v>0</v>
      </c>
      <c r="E15" s="165"/>
      <c r="F15" s="126">
        <v>0</v>
      </c>
      <c r="G15" s="165">
        <v>0</v>
      </c>
      <c r="H15" s="165">
        <v>0</v>
      </c>
      <c r="I15" s="126">
        <v>0</v>
      </c>
      <c r="J15" s="165">
        <v>0</v>
      </c>
      <c r="K15" s="165">
        <v>0</v>
      </c>
      <c r="L15" s="126">
        <v>0</v>
      </c>
      <c r="M15" s="165">
        <v>0</v>
      </c>
      <c r="N15" s="165">
        <v>0</v>
      </c>
      <c r="O15" s="126">
        <v>0</v>
      </c>
      <c r="P15" s="196">
        <v>0</v>
      </c>
      <c r="Q15" s="196">
        <v>0</v>
      </c>
      <c r="R15" s="126">
        <v>0</v>
      </c>
    </row>
    <row r="16" spans="1:18" ht="14.25">
      <c r="A16" s="190">
        <v>8</v>
      </c>
      <c r="B16" s="138" t="s">
        <v>8</v>
      </c>
      <c r="C16" s="128"/>
      <c r="D16" s="165">
        <v>0</v>
      </c>
      <c r="E16" s="165"/>
      <c r="F16" s="126">
        <v>0</v>
      </c>
      <c r="G16" s="165">
        <v>0</v>
      </c>
      <c r="H16" s="165">
        <v>0</v>
      </c>
      <c r="I16" s="126">
        <v>0</v>
      </c>
      <c r="J16" s="165">
        <v>0</v>
      </c>
      <c r="K16" s="165">
        <v>0</v>
      </c>
      <c r="L16" s="126">
        <v>0</v>
      </c>
      <c r="M16" s="165">
        <v>0</v>
      </c>
      <c r="N16" s="165">
        <v>0</v>
      </c>
      <c r="O16" s="126">
        <v>0</v>
      </c>
      <c r="P16" s="196">
        <v>0</v>
      </c>
      <c r="Q16" s="196">
        <v>0</v>
      </c>
      <c r="R16" s="126">
        <v>0</v>
      </c>
    </row>
    <row r="17" spans="1:18" ht="14.25">
      <c r="A17" s="190">
        <v>9</v>
      </c>
      <c r="B17" s="138" t="s">
        <v>9</v>
      </c>
      <c r="C17" s="128"/>
      <c r="D17" s="165">
        <v>0</v>
      </c>
      <c r="E17" s="165"/>
      <c r="F17" s="126">
        <v>0</v>
      </c>
      <c r="G17" s="165">
        <v>0</v>
      </c>
      <c r="H17" s="165">
        <v>0</v>
      </c>
      <c r="I17" s="126">
        <v>0</v>
      </c>
      <c r="J17" s="165">
        <v>0</v>
      </c>
      <c r="K17" s="165">
        <v>0</v>
      </c>
      <c r="L17" s="126">
        <v>0</v>
      </c>
      <c r="M17" s="165">
        <v>0</v>
      </c>
      <c r="N17" s="165">
        <v>0</v>
      </c>
      <c r="O17" s="126">
        <v>0</v>
      </c>
      <c r="P17" s="196">
        <v>0</v>
      </c>
      <c r="Q17" s="196">
        <v>0</v>
      </c>
      <c r="R17" s="126">
        <v>0</v>
      </c>
    </row>
    <row r="18" spans="1:18" ht="14.25">
      <c r="A18" s="190">
        <v>10</v>
      </c>
      <c r="B18" s="138" t="s">
        <v>136</v>
      </c>
      <c r="C18" s="128"/>
      <c r="D18" s="165">
        <v>0</v>
      </c>
      <c r="E18" s="165"/>
      <c r="F18" s="126">
        <v>0</v>
      </c>
      <c r="G18" s="165">
        <v>0</v>
      </c>
      <c r="H18" s="165">
        <v>0</v>
      </c>
      <c r="I18" s="126">
        <v>0</v>
      </c>
      <c r="J18" s="165">
        <v>0</v>
      </c>
      <c r="K18" s="165">
        <v>0</v>
      </c>
      <c r="L18" s="126">
        <v>0</v>
      </c>
      <c r="M18" s="165">
        <v>0</v>
      </c>
      <c r="N18" s="165">
        <v>0</v>
      </c>
      <c r="O18" s="126">
        <v>0</v>
      </c>
      <c r="P18" s="196">
        <v>0</v>
      </c>
      <c r="Q18" s="196">
        <v>0</v>
      </c>
      <c r="R18" s="126">
        <v>0</v>
      </c>
    </row>
    <row r="19" spans="1:18" ht="14.25">
      <c r="A19" s="190">
        <v>11</v>
      </c>
      <c r="B19" s="138" t="s">
        <v>10</v>
      </c>
      <c r="C19" s="128"/>
      <c r="D19" s="165">
        <v>0</v>
      </c>
      <c r="E19" s="165"/>
      <c r="F19" s="126">
        <v>0</v>
      </c>
      <c r="G19" s="165">
        <v>0</v>
      </c>
      <c r="H19" s="165">
        <v>0</v>
      </c>
      <c r="I19" s="126">
        <v>0</v>
      </c>
      <c r="J19" s="165">
        <v>0</v>
      </c>
      <c r="K19" s="165">
        <v>0</v>
      </c>
      <c r="L19" s="126">
        <v>0</v>
      </c>
      <c r="M19" s="165">
        <v>0</v>
      </c>
      <c r="N19" s="165">
        <v>0</v>
      </c>
      <c r="O19" s="126">
        <v>0</v>
      </c>
      <c r="P19" s="196">
        <v>0</v>
      </c>
      <c r="Q19" s="196">
        <v>0</v>
      </c>
      <c r="R19" s="126">
        <v>0</v>
      </c>
    </row>
    <row r="20" spans="1:18" ht="14.25">
      <c r="A20" s="190">
        <v>12</v>
      </c>
      <c r="B20" s="138" t="s">
        <v>11</v>
      </c>
      <c r="C20" s="128"/>
      <c r="D20" s="165">
        <v>0</v>
      </c>
      <c r="E20" s="165"/>
      <c r="F20" s="126">
        <v>0</v>
      </c>
      <c r="G20" s="165">
        <v>0</v>
      </c>
      <c r="H20" s="165">
        <v>0</v>
      </c>
      <c r="I20" s="126">
        <v>0</v>
      </c>
      <c r="J20" s="165">
        <v>0</v>
      </c>
      <c r="K20" s="165">
        <v>0</v>
      </c>
      <c r="L20" s="126">
        <v>0</v>
      </c>
      <c r="M20" s="165">
        <v>0</v>
      </c>
      <c r="N20" s="165">
        <v>0</v>
      </c>
      <c r="O20" s="126">
        <v>0</v>
      </c>
      <c r="P20" s="196">
        <v>0</v>
      </c>
      <c r="Q20" s="196">
        <v>0</v>
      </c>
      <c r="R20" s="126">
        <v>0</v>
      </c>
    </row>
    <row r="21" spans="1:18" ht="14.25">
      <c r="A21" s="190">
        <v>13</v>
      </c>
      <c r="B21" s="138" t="s">
        <v>12</v>
      </c>
      <c r="C21" s="128"/>
      <c r="D21" s="165">
        <v>0</v>
      </c>
      <c r="E21" s="165"/>
      <c r="F21" s="126">
        <v>0</v>
      </c>
      <c r="G21" s="165">
        <v>0</v>
      </c>
      <c r="H21" s="165">
        <v>0</v>
      </c>
      <c r="I21" s="126">
        <v>0</v>
      </c>
      <c r="J21" s="165">
        <v>0</v>
      </c>
      <c r="K21" s="165">
        <v>0</v>
      </c>
      <c r="L21" s="126">
        <v>0</v>
      </c>
      <c r="M21" s="165">
        <v>0</v>
      </c>
      <c r="N21" s="165">
        <v>0</v>
      </c>
      <c r="O21" s="126">
        <v>0</v>
      </c>
      <c r="P21" s="196">
        <v>0</v>
      </c>
      <c r="Q21" s="196">
        <v>0</v>
      </c>
      <c r="R21" s="126">
        <v>0</v>
      </c>
    </row>
    <row r="22" spans="1:18" ht="14.25">
      <c r="A22" s="190">
        <v>14</v>
      </c>
      <c r="B22" s="138" t="s">
        <v>13</v>
      </c>
      <c r="C22" s="128"/>
      <c r="D22" s="165">
        <v>0</v>
      </c>
      <c r="E22" s="165"/>
      <c r="F22" s="126">
        <v>0</v>
      </c>
      <c r="G22" s="165">
        <v>0</v>
      </c>
      <c r="H22" s="165">
        <v>0</v>
      </c>
      <c r="I22" s="126">
        <v>0</v>
      </c>
      <c r="J22" s="165">
        <v>0</v>
      </c>
      <c r="K22" s="165">
        <v>0</v>
      </c>
      <c r="L22" s="126">
        <v>0</v>
      </c>
      <c r="M22" s="165">
        <v>0</v>
      </c>
      <c r="N22" s="165">
        <v>0</v>
      </c>
      <c r="O22" s="126">
        <v>0</v>
      </c>
      <c r="P22" s="196">
        <v>0</v>
      </c>
      <c r="Q22" s="196">
        <v>0</v>
      </c>
      <c r="R22" s="126">
        <v>0</v>
      </c>
    </row>
    <row r="23" spans="1:18" ht="14.25">
      <c r="A23" s="190">
        <v>15</v>
      </c>
      <c r="B23" s="138" t="s">
        <v>14</v>
      </c>
      <c r="C23" s="128"/>
      <c r="D23" s="165">
        <v>0</v>
      </c>
      <c r="E23" s="165"/>
      <c r="F23" s="126">
        <v>0</v>
      </c>
      <c r="G23" s="165">
        <v>0</v>
      </c>
      <c r="H23" s="165">
        <v>0</v>
      </c>
      <c r="I23" s="126">
        <v>0</v>
      </c>
      <c r="J23" s="165">
        <v>0</v>
      </c>
      <c r="K23" s="165">
        <v>0</v>
      </c>
      <c r="L23" s="126">
        <v>0</v>
      </c>
      <c r="M23" s="165">
        <v>0</v>
      </c>
      <c r="N23" s="165">
        <v>0</v>
      </c>
      <c r="O23" s="126">
        <v>0</v>
      </c>
      <c r="P23" s="196">
        <v>0</v>
      </c>
      <c r="Q23" s="196">
        <v>0</v>
      </c>
      <c r="R23" s="126">
        <v>0</v>
      </c>
    </row>
    <row r="24" spans="1:18" ht="14.25">
      <c r="A24" s="190">
        <v>16</v>
      </c>
      <c r="B24" s="138" t="s">
        <v>15</v>
      </c>
      <c r="C24" s="128"/>
      <c r="D24" s="165">
        <v>0</v>
      </c>
      <c r="E24" s="165"/>
      <c r="F24" s="126">
        <v>0</v>
      </c>
      <c r="G24" s="165">
        <v>0</v>
      </c>
      <c r="H24" s="165">
        <v>0</v>
      </c>
      <c r="I24" s="126">
        <v>0</v>
      </c>
      <c r="J24" s="165">
        <v>0</v>
      </c>
      <c r="K24" s="165">
        <v>0</v>
      </c>
      <c r="L24" s="126">
        <v>0</v>
      </c>
      <c r="M24" s="165">
        <v>0</v>
      </c>
      <c r="N24" s="165">
        <v>0</v>
      </c>
      <c r="O24" s="126">
        <v>0</v>
      </c>
      <c r="P24" s="196">
        <v>0</v>
      </c>
      <c r="Q24" s="196">
        <v>0</v>
      </c>
      <c r="R24" s="126">
        <v>0</v>
      </c>
    </row>
    <row r="25" spans="1:18" ht="14.25">
      <c r="A25" s="190">
        <v>17</v>
      </c>
      <c r="B25" s="138" t="s">
        <v>16</v>
      </c>
      <c r="C25" s="128"/>
      <c r="D25" s="165">
        <v>0</v>
      </c>
      <c r="E25" s="165"/>
      <c r="F25" s="126">
        <v>0</v>
      </c>
      <c r="G25" s="165">
        <v>0</v>
      </c>
      <c r="H25" s="165">
        <v>0</v>
      </c>
      <c r="I25" s="126">
        <v>0</v>
      </c>
      <c r="J25" s="165">
        <v>0</v>
      </c>
      <c r="K25" s="165">
        <v>0</v>
      </c>
      <c r="L25" s="126">
        <v>0</v>
      </c>
      <c r="M25" s="165">
        <v>0</v>
      </c>
      <c r="N25" s="165">
        <v>0</v>
      </c>
      <c r="O25" s="126">
        <v>0</v>
      </c>
      <c r="P25" s="196">
        <v>0</v>
      </c>
      <c r="Q25" s="196">
        <v>0</v>
      </c>
      <c r="R25" s="126">
        <v>0</v>
      </c>
    </row>
    <row r="26" spans="1:18" ht="14.25">
      <c r="A26" s="190">
        <v>18</v>
      </c>
      <c r="B26" s="138" t="s">
        <v>17</v>
      </c>
      <c r="C26" s="128"/>
      <c r="D26" s="165">
        <v>0</v>
      </c>
      <c r="E26" s="165"/>
      <c r="F26" s="126">
        <v>0</v>
      </c>
      <c r="G26" s="165">
        <v>0</v>
      </c>
      <c r="H26" s="165">
        <v>0</v>
      </c>
      <c r="I26" s="126">
        <v>0</v>
      </c>
      <c r="J26" s="165">
        <v>0</v>
      </c>
      <c r="K26" s="165">
        <v>0</v>
      </c>
      <c r="L26" s="126">
        <v>0</v>
      </c>
      <c r="M26" s="165">
        <v>0</v>
      </c>
      <c r="N26" s="165">
        <v>0</v>
      </c>
      <c r="O26" s="126">
        <v>0</v>
      </c>
      <c r="P26" s="196">
        <v>0</v>
      </c>
      <c r="Q26" s="196">
        <v>0</v>
      </c>
      <c r="R26" s="126">
        <v>0</v>
      </c>
    </row>
    <row r="27" spans="1:18" ht="14.25">
      <c r="A27" s="190">
        <v>19</v>
      </c>
      <c r="B27" s="138" t="s">
        <v>18</v>
      </c>
      <c r="C27" s="128"/>
      <c r="D27" s="165">
        <v>0</v>
      </c>
      <c r="E27" s="165"/>
      <c r="F27" s="126">
        <v>0</v>
      </c>
      <c r="G27" s="165">
        <v>0</v>
      </c>
      <c r="H27" s="165">
        <v>0</v>
      </c>
      <c r="I27" s="126">
        <v>0</v>
      </c>
      <c r="J27" s="165">
        <v>0</v>
      </c>
      <c r="K27" s="165">
        <v>0</v>
      </c>
      <c r="L27" s="126">
        <v>0</v>
      </c>
      <c r="M27" s="165">
        <v>0</v>
      </c>
      <c r="N27" s="165">
        <v>0</v>
      </c>
      <c r="O27" s="126">
        <v>0</v>
      </c>
      <c r="P27" s="196">
        <v>0</v>
      </c>
      <c r="Q27" s="196">
        <v>0</v>
      </c>
      <c r="R27" s="126">
        <v>0</v>
      </c>
    </row>
    <row r="28" spans="1:18" ht="14.25">
      <c r="A28" s="190">
        <v>20</v>
      </c>
      <c r="B28" s="138" t="s">
        <v>19</v>
      </c>
      <c r="C28" s="128"/>
      <c r="D28" s="165">
        <v>0</v>
      </c>
      <c r="E28" s="165"/>
      <c r="F28" s="126">
        <v>0</v>
      </c>
      <c r="G28" s="165">
        <v>0</v>
      </c>
      <c r="H28" s="165">
        <v>0</v>
      </c>
      <c r="I28" s="126">
        <v>0</v>
      </c>
      <c r="J28" s="165">
        <v>0</v>
      </c>
      <c r="K28" s="165">
        <v>0</v>
      </c>
      <c r="L28" s="126">
        <v>0</v>
      </c>
      <c r="M28" s="165">
        <v>0</v>
      </c>
      <c r="N28" s="165">
        <v>0</v>
      </c>
      <c r="O28" s="126">
        <v>0</v>
      </c>
      <c r="P28" s="196">
        <v>0</v>
      </c>
      <c r="Q28" s="196">
        <v>0</v>
      </c>
      <c r="R28" s="126">
        <v>0</v>
      </c>
    </row>
    <row r="29" spans="1:18" ht="14.25">
      <c r="A29" s="190">
        <v>21</v>
      </c>
      <c r="B29" s="138" t="s">
        <v>20</v>
      </c>
      <c r="C29" s="128"/>
      <c r="D29" s="165">
        <v>0</v>
      </c>
      <c r="E29" s="165"/>
      <c r="F29" s="126">
        <v>0</v>
      </c>
      <c r="G29" s="165">
        <v>0</v>
      </c>
      <c r="H29" s="165">
        <v>0</v>
      </c>
      <c r="I29" s="126">
        <v>0</v>
      </c>
      <c r="J29" s="165">
        <v>0</v>
      </c>
      <c r="K29" s="165">
        <v>0</v>
      </c>
      <c r="L29" s="126">
        <v>0</v>
      </c>
      <c r="M29" s="165">
        <v>0</v>
      </c>
      <c r="N29" s="165">
        <v>0</v>
      </c>
      <c r="O29" s="126">
        <v>0</v>
      </c>
      <c r="P29" s="196">
        <v>0</v>
      </c>
      <c r="Q29" s="196">
        <v>0</v>
      </c>
      <c r="R29" s="126">
        <v>0</v>
      </c>
    </row>
    <row r="30" spans="1:18" ht="14.25">
      <c r="A30" s="190">
        <v>22</v>
      </c>
      <c r="B30" s="138" t="s">
        <v>21</v>
      </c>
      <c r="C30" s="128"/>
      <c r="D30" s="165">
        <v>0</v>
      </c>
      <c r="E30" s="165"/>
      <c r="F30" s="126">
        <v>0</v>
      </c>
      <c r="G30" s="165">
        <v>0</v>
      </c>
      <c r="H30" s="165">
        <v>0</v>
      </c>
      <c r="I30" s="126">
        <v>0</v>
      </c>
      <c r="J30" s="165">
        <v>0</v>
      </c>
      <c r="K30" s="165">
        <v>0</v>
      </c>
      <c r="L30" s="126">
        <v>0</v>
      </c>
      <c r="M30" s="165">
        <v>0</v>
      </c>
      <c r="N30" s="165">
        <v>0</v>
      </c>
      <c r="O30" s="126">
        <v>0</v>
      </c>
      <c r="P30" s="196">
        <v>0</v>
      </c>
      <c r="Q30" s="196">
        <v>0</v>
      </c>
      <c r="R30" s="126">
        <v>0</v>
      </c>
    </row>
    <row r="31" spans="1:18" ht="14.25">
      <c r="A31" s="190">
        <v>23</v>
      </c>
      <c r="B31" s="138" t="s">
        <v>22</v>
      </c>
      <c r="C31" s="128"/>
      <c r="D31" s="165">
        <v>0</v>
      </c>
      <c r="E31" s="165"/>
      <c r="F31" s="126">
        <v>0</v>
      </c>
      <c r="G31" s="165">
        <v>0</v>
      </c>
      <c r="H31" s="165">
        <v>0</v>
      </c>
      <c r="I31" s="126">
        <v>0</v>
      </c>
      <c r="J31" s="165">
        <v>0</v>
      </c>
      <c r="K31" s="165">
        <v>0</v>
      </c>
      <c r="L31" s="126">
        <v>0</v>
      </c>
      <c r="M31" s="165">
        <v>0</v>
      </c>
      <c r="N31" s="165">
        <v>0</v>
      </c>
      <c r="O31" s="126">
        <v>0</v>
      </c>
      <c r="P31" s="196">
        <v>0</v>
      </c>
      <c r="Q31" s="196">
        <v>0</v>
      </c>
      <c r="R31" s="126">
        <v>0</v>
      </c>
    </row>
    <row r="32" spans="1:18" ht="14.25">
      <c r="A32" s="190">
        <v>24</v>
      </c>
      <c r="B32" s="138" t="s">
        <v>23</v>
      </c>
      <c r="C32" s="128"/>
      <c r="D32" s="165">
        <v>0</v>
      </c>
      <c r="E32" s="165"/>
      <c r="F32" s="126">
        <v>0</v>
      </c>
      <c r="G32" s="165">
        <v>0</v>
      </c>
      <c r="H32" s="165">
        <v>0</v>
      </c>
      <c r="I32" s="126">
        <v>0</v>
      </c>
      <c r="J32" s="165">
        <v>0</v>
      </c>
      <c r="K32" s="165">
        <v>0</v>
      </c>
      <c r="L32" s="126">
        <v>0</v>
      </c>
      <c r="M32" s="165">
        <v>0</v>
      </c>
      <c r="N32" s="165">
        <v>0</v>
      </c>
      <c r="O32" s="126">
        <v>0</v>
      </c>
      <c r="P32" s="196">
        <v>0</v>
      </c>
      <c r="Q32" s="196">
        <v>0</v>
      </c>
      <c r="R32" s="126">
        <v>0</v>
      </c>
    </row>
    <row r="33" spans="1:18" ht="14.25">
      <c r="A33" s="190">
        <v>25</v>
      </c>
      <c r="B33" s="138" t="s">
        <v>89</v>
      </c>
      <c r="C33" s="128"/>
      <c r="D33" s="165">
        <v>762</v>
      </c>
      <c r="E33" s="165"/>
      <c r="F33" s="126">
        <v>130336743.74</v>
      </c>
      <c r="G33" s="165">
        <v>180</v>
      </c>
      <c r="H33" s="165">
        <v>0</v>
      </c>
      <c r="I33" s="126">
        <v>31118957.17</v>
      </c>
      <c r="J33" s="165">
        <v>194</v>
      </c>
      <c r="K33" s="165">
        <v>0</v>
      </c>
      <c r="L33" s="126">
        <v>33473595.52</v>
      </c>
      <c r="M33" s="165">
        <v>194</v>
      </c>
      <c r="N33" s="165">
        <v>0</v>
      </c>
      <c r="O33" s="126">
        <v>32872095.53</v>
      </c>
      <c r="P33" s="196">
        <v>194</v>
      </c>
      <c r="Q33" s="196">
        <v>0</v>
      </c>
      <c r="R33" s="126">
        <v>32872095.52</v>
      </c>
    </row>
    <row r="34" spans="1:18" ht="14.25">
      <c r="A34" s="190">
        <v>26</v>
      </c>
      <c r="B34" s="138" t="s">
        <v>90</v>
      </c>
      <c r="C34" s="128"/>
      <c r="D34" s="165">
        <v>23</v>
      </c>
      <c r="E34" s="165"/>
      <c r="F34" s="126">
        <v>3964259.95</v>
      </c>
      <c r="G34" s="165">
        <v>6</v>
      </c>
      <c r="H34" s="165">
        <v>0</v>
      </c>
      <c r="I34" s="126">
        <v>1314455.66</v>
      </c>
      <c r="J34" s="165">
        <v>6</v>
      </c>
      <c r="K34" s="165">
        <v>0</v>
      </c>
      <c r="L34" s="126">
        <v>883268.1</v>
      </c>
      <c r="M34" s="165">
        <v>6</v>
      </c>
      <c r="N34" s="165">
        <v>0</v>
      </c>
      <c r="O34" s="126">
        <v>1054901.74</v>
      </c>
      <c r="P34" s="196">
        <v>5</v>
      </c>
      <c r="Q34" s="196">
        <v>0</v>
      </c>
      <c r="R34" s="126">
        <v>711634.45</v>
      </c>
    </row>
    <row r="35" spans="1:18" ht="28.5">
      <c r="A35" s="190">
        <v>27</v>
      </c>
      <c r="B35" s="138" t="s">
        <v>24</v>
      </c>
      <c r="C35" s="128"/>
      <c r="D35" s="165">
        <v>460</v>
      </c>
      <c r="E35" s="165"/>
      <c r="F35" s="126">
        <v>93050818.93</v>
      </c>
      <c r="G35" s="165">
        <v>122</v>
      </c>
      <c r="H35" s="165">
        <v>0</v>
      </c>
      <c r="I35" s="126">
        <v>24130412.22</v>
      </c>
      <c r="J35" s="165">
        <v>122</v>
      </c>
      <c r="K35" s="165">
        <v>0</v>
      </c>
      <c r="L35" s="126">
        <v>24926389</v>
      </c>
      <c r="M35" s="165">
        <v>108</v>
      </c>
      <c r="N35" s="165">
        <v>0</v>
      </c>
      <c r="O35" s="126">
        <v>22281466</v>
      </c>
      <c r="P35" s="196">
        <v>108</v>
      </c>
      <c r="Q35" s="196">
        <v>0</v>
      </c>
      <c r="R35" s="126">
        <v>21712551.71</v>
      </c>
    </row>
    <row r="36" spans="1:18" ht="14.25">
      <c r="A36" s="190">
        <v>28</v>
      </c>
      <c r="B36" s="138" t="s">
        <v>91</v>
      </c>
      <c r="C36" s="128"/>
      <c r="D36" s="165">
        <v>140</v>
      </c>
      <c r="E36" s="165"/>
      <c r="F36" s="126">
        <v>19565963.76</v>
      </c>
      <c r="G36" s="165">
        <v>35</v>
      </c>
      <c r="H36" s="165">
        <v>0</v>
      </c>
      <c r="I36" s="126">
        <v>4891490.94</v>
      </c>
      <c r="J36" s="165">
        <v>39</v>
      </c>
      <c r="K36" s="165">
        <v>0</v>
      </c>
      <c r="L36" s="126">
        <v>5862069.94</v>
      </c>
      <c r="M36" s="165">
        <v>33</v>
      </c>
      <c r="N36" s="165">
        <v>0</v>
      </c>
      <c r="O36" s="126">
        <v>4406201.44</v>
      </c>
      <c r="P36" s="196">
        <v>33</v>
      </c>
      <c r="Q36" s="196">
        <v>0</v>
      </c>
      <c r="R36" s="126">
        <v>4406201.44</v>
      </c>
    </row>
    <row r="37" spans="1:18" ht="14.25">
      <c r="A37" s="190">
        <v>29</v>
      </c>
      <c r="B37" s="138" t="s">
        <v>92</v>
      </c>
      <c r="C37" s="128"/>
      <c r="D37" s="165">
        <v>300</v>
      </c>
      <c r="E37" s="165"/>
      <c r="F37" s="126">
        <v>22119486</v>
      </c>
      <c r="G37" s="165">
        <v>75</v>
      </c>
      <c r="H37" s="165">
        <v>0</v>
      </c>
      <c r="I37" s="126">
        <v>5529871.5</v>
      </c>
      <c r="J37" s="165">
        <v>75</v>
      </c>
      <c r="K37" s="165">
        <v>0</v>
      </c>
      <c r="L37" s="126">
        <v>5529871.5</v>
      </c>
      <c r="M37" s="165">
        <v>75</v>
      </c>
      <c r="N37" s="165">
        <v>0</v>
      </c>
      <c r="O37" s="126">
        <v>5529871.5</v>
      </c>
      <c r="P37" s="196">
        <v>75</v>
      </c>
      <c r="Q37" s="196">
        <v>0</v>
      </c>
      <c r="R37" s="126">
        <v>5529871.5</v>
      </c>
    </row>
    <row r="38" spans="1:18" ht="28.5">
      <c r="A38" s="190">
        <v>30</v>
      </c>
      <c r="B38" s="138" t="s">
        <v>25</v>
      </c>
      <c r="C38" s="128"/>
      <c r="D38" s="165">
        <v>0</v>
      </c>
      <c r="E38" s="165"/>
      <c r="F38" s="126">
        <v>0</v>
      </c>
      <c r="G38" s="165">
        <v>0</v>
      </c>
      <c r="H38" s="165">
        <v>0</v>
      </c>
      <c r="I38" s="126">
        <v>0</v>
      </c>
      <c r="J38" s="165">
        <v>0</v>
      </c>
      <c r="K38" s="165">
        <v>0</v>
      </c>
      <c r="L38" s="126">
        <v>0</v>
      </c>
      <c r="M38" s="165">
        <v>0</v>
      </c>
      <c r="N38" s="165">
        <v>0</v>
      </c>
      <c r="O38" s="126">
        <v>0</v>
      </c>
      <c r="P38" s="196">
        <v>0</v>
      </c>
      <c r="Q38" s="196">
        <v>0</v>
      </c>
      <c r="R38" s="126">
        <v>0</v>
      </c>
    </row>
    <row r="39" spans="1:18" ht="28.5">
      <c r="A39" s="190">
        <v>31</v>
      </c>
      <c r="B39" s="138" t="s">
        <v>26</v>
      </c>
      <c r="C39" s="128"/>
      <c r="D39" s="165">
        <v>0</v>
      </c>
      <c r="E39" s="165"/>
      <c r="F39" s="126">
        <v>0</v>
      </c>
      <c r="G39" s="165">
        <v>0</v>
      </c>
      <c r="H39" s="165">
        <v>0</v>
      </c>
      <c r="I39" s="126">
        <v>0</v>
      </c>
      <c r="J39" s="165">
        <v>0</v>
      </c>
      <c r="K39" s="165">
        <v>0</v>
      </c>
      <c r="L39" s="126">
        <v>0</v>
      </c>
      <c r="M39" s="165">
        <v>0</v>
      </c>
      <c r="N39" s="165">
        <v>0</v>
      </c>
      <c r="O39" s="126">
        <v>0</v>
      </c>
      <c r="P39" s="196">
        <v>0</v>
      </c>
      <c r="Q39" s="196">
        <v>0</v>
      </c>
      <c r="R39" s="126">
        <v>0</v>
      </c>
    </row>
    <row r="40" spans="1:18" ht="14.25">
      <c r="A40" s="190">
        <v>32</v>
      </c>
      <c r="B40" s="138" t="s">
        <v>93</v>
      </c>
      <c r="C40" s="128"/>
      <c r="D40" s="165">
        <v>0</v>
      </c>
      <c r="E40" s="165"/>
      <c r="F40" s="126">
        <v>0</v>
      </c>
      <c r="G40" s="165">
        <v>0</v>
      </c>
      <c r="H40" s="165">
        <v>0</v>
      </c>
      <c r="I40" s="126">
        <v>0</v>
      </c>
      <c r="J40" s="165">
        <v>0</v>
      </c>
      <c r="K40" s="165">
        <v>0</v>
      </c>
      <c r="L40" s="126">
        <v>0</v>
      </c>
      <c r="M40" s="165">
        <v>0</v>
      </c>
      <c r="N40" s="165">
        <v>0</v>
      </c>
      <c r="O40" s="126">
        <v>0</v>
      </c>
      <c r="P40" s="196">
        <v>0</v>
      </c>
      <c r="Q40" s="196">
        <v>0</v>
      </c>
      <c r="R40" s="126">
        <v>0</v>
      </c>
    </row>
    <row r="41" spans="1:18" ht="14.25">
      <c r="A41" s="190">
        <v>33</v>
      </c>
      <c r="B41" s="138" t="s">
        <v>94</v>
      </c>
      <c r="C41" s="128"/>
      <c r="D41" s="165">
        <v>110</v>
      </c>
      <c r="E41" s="165"/>
      <c r="F41" s="126">
        <v>28986718.02</v>
      </c>
      <c r="G41" s="165">
        <v>28</v>
      </c>
      <c r="H41" s="165">
        <v>0</v>
      </c>
      <c r="I41" s="126">
        <v>7246679.51</v>
      </c>
      <c r="J41" s="165">
        <v>29</v>
      </c>
      <c r="K41" s="165">
        <v>0</v>
      </c>
      <c r="L41" s="126">
        <v>7510471.5</v>
      </c>
      <c r="M41" s="165">
        <v>27</v>
      </c>
      <c r="N41" s="165">
        <v>0</v>
      </c>
      <c r="O41" s="126">
        <v>7231729.96</v>
      </c>
      <c r="P41" s="196">
        <v>26</v>
      </c>
      <c r="Q41" s="196">
        <v>0</v>
      </c>
      <c r="R41" s="126">
        <v>6997837.05</v>
      </c>
    </row>
    <row r="42" spans="1:18" ht="14.25">
      <c r="A42" s="190">
        <v>34</v>
      </c>
      <c r="B42" s="138" t="s">
        <v>87</v>
      </c>
      <c r="C42" s="128"/>
      <c r="D42" s="165">
        <v>0</v>
      </c>
      <c r="E42" s="165"/>
      <c r="F42" s="126">
        <v>0</v>
      </c>
      <c r="G42" s="165">
        <v>0</v>
      </c>
      <c r="H42" s="165">
        <v>0</v>
      </c>
      <c r="I42" s="126">
        <v>0</v>
      </c>
      <c r="J42" s="165">
        <v>0</v>
      </c>
      <c r="K42" s="165">
        <v>0</v>
      </c>
      <c r="L42" s="126">
        <v>0</v>
      </c>
      <c r="M42" s="165">
        <v>0</v>
      </c>
      <c r="N42" s="165">
        <v>0</v>
      </c>
      <c r="O42" s="126">
        <v>0</v>
      </c>
      <c r="P42" s="196">
        <v>0</v>
      </c>
      <c r="Q42" s="196">
        <v>0</v>
      </c>
      <c r="R42" s="126">
        <v>0</v>
      </c>
    </row>
    <row r="43" spans="1:18" ht="28.5">
      <c r="A43" s="190">
        <v>35</v>
      </c>
      <c r="B43" s="138" t="s">
        <v>95</v>
      </c>
      <c r="C43" s="128"/>
      <c r="D43" s="165">
        <v>1330</v>
      </c>
      <c r="E43" s="165"/>
      <c r="F43" s="126">
        <v>238530168.07</v>
      </c>
      <c r="G43" s="165">
        <v>333</v>
      </c>
      <c r="H43" s="165">
        <v>0</v>
      </c>
      <c r="I43" s="126">
        <v>59991315.63</v>
      </c>
      <c r="J43" s="165">
        <v>332</v>
      </c>
      <c r="K43" s="165">
        <v>0</v>
      </c>
      <c r="L43" s="126">
        <v>59512950.81</v>
      </c>
      <c r="M43" s="165">
        <v>333</v>
      </c>
      <c r="N43" s="165">
        <v>0</v>
      </c>
      <c r="O43" s="126">
        <v>59512950.82</v>
      </c>
      <c r="P43" s="196">
        <v>332</v>
      </c>
      <c r="Q43" s="196">
        <v>0</v>
      </c>
      <c r="R43" s="126">
        <v>59512950.81</v>
      </c>
    </row>
    <row r="44" spans="1:18" ht="14.25">
      <c r="A44" s="190">
        <v>36</v>
      </c>
      <c r="B44" s="138" t="s">
        <v>96</v>
      </c>
      <c r="C44" s="128"/>
      <c r="D44" s="165">
        <v>350</v>
      </c>
      <c r="E44" s="165"/>
      <c r="F44" s="126">
        <v>69675402.41</v>
      </c>
      <c r="G44" s="165">
        <v>81</v>
      </c>
      <c r="H44" s="165">
        <v>0</v>
      </c>
      <c r="I44" s="126">
        <v>16958769.93</v>
      </c>
      <c r="J44" s="165">
        <v>90</v>
      </c>
      <c r="K44" s="165">
        <v>0</v>
      </c>
      <c r="L44" s="126">
        <v>17572210.83</v>
      </c>
      <c r="M44" s="165">
        <v>90</v>
      </c>
      <c r="N44" s="165">
        <v>0</v>
      </c>
      <c r="O44" s="126">
        <v>17572210.83</v>
      </c>
      <c r="P44" s="196">
        <v>89</v>
      </c>
      <c r="Q44" s="196">
        <v>0</v>
      </c>
      <c r="R44" s="126">
        <v>17572210.82</v>
      </c>
    </row>
    <row r="45" spans="1:18" ht="14.25">
      <c r="A45" s="190">
        <v>37</v>
      </c>
      <c r="B45" s="138" t="s">
        <v>97</v>
      </c>
      <c r="C45" s="128"/>
      <c r="D45" s="165">
        <v>55</v>
      </c>
      <c r="E45" s="165"/>
      <c r="F45" s="126">
        <v>8159779.27</v>
      </c>
      <c r="G45" s="165">
        <v>33</v>
      </c>
      <c r="H45" s="165">
        <v>0</v>
      </c>
      <c r="I45" s="126">
        <v>4703073.22</v>
      </c>
      <c r="J45" s="165">
        <v>7</v>
      </c>
      <c r="K45" s="165">
        <v>0</v>
      </c>
      <c r="L45" s="126">
        <v>1152235.35</v>
      </c>
      <c r="M45" s="165">
        <v>8</v>
      </c>
      <c r="N45" s="165">
        <v>0</v>
      </c>
      <c r="O45" s="126">
        <v>1152235.35</v>
      </c>
      <c r="P45" s="196">
        <v>7</v>
      </c>
      <c r="Q45" s="196">
        <v>0</v>
      </c>
      <c r="R45" s="126">
        <v>1152235.35</v>
      </c>
    </row>
    <row r="46" spans="1:18" ht="14.25">
      <c r="A46" s="190">
        <v>38</v>
      </c>
      <c r="B46" s="138" t="s">
        <v>27</v>
      </c>
      <c r="C46" s="128"/>
      <c r="D46" s="165">
        <v>0</v>
      </c>
      <c r="E46" s="165"/>
      <c r="F46" s="126">
        <v>0</v>
      </c>
      <c r="G46" s="165">
        <v>0</v>
      </c>
      <c r="H46" s="165">
        <v>0</v>
      </c>
      <c r="I46" s="126">
        <v>0</v>
      </c>
      <c r="J46" s="165">
        <v>0</v>
      </c>
      <c r="K46" s="165">
        <v>0</v>
      </c>
      <c r="L46" s="126">
        <v>0</v>
      </c>
      <c r="M46" s="165">
        <v>0</v>
      </c>
      <c r="N46" s="165">
        <v>0</v>
      </c>
      <c r="O46" s="126">
        <v>0</v>
      </c>
      <c r="P46" s="196">
        <v>0</v>
      </c>
      <c r="Q46" s="196">
        <v>0</v>
      </c>
      <c r="R46" s="126">
        <v>0</v>
      </c>
    </row>
    <row r="47" spans="1:18" ht="14.25">
      <c r="A47" s="190">
        <v>39</v>
      </c>
      <c r="B47" s="138" t="s">
        <v>98</v>
      </c>
      <c r="C47" s="128"/>
      <c r="D47" s="165">
        <v>0</v>
      </c>
      <c r="E47" s="165"/>
      <c r="F47" s="126">
        <v>0</v>
      </c>
      <c r="G47" s="165">
        <v>0</v>
      </c>
      <c r="H47" s="165">
        <v>0</v>
      </c>
      <c r="I47" s="126">
        <v>0</v>
      </c>
      <c r="J47" s="165">
        <v>0</v>
      </c>
      <c r="K47" s="165">
        <v>0</v>
      </c>
      <c r="L47" s="126">
        <v>0</v>
      </c>
      <c r="M47" s="165">
        <v>0</v>
      </c>
      <c r="N47" s="165">
        <v>0</v>
      </c>
      <c r="O47" s="126">
        <v>0</v>
      </c>
      <c r="P47" s="196">
        <v>0</v>
      </c>
      <c r="Q47" s="196">
        <v>0</v>
      </c>
      <c r="R47" s="126">
        <v>0</v>
      </c>
    </row>
    <row r="48" spans="1:18" ht="14.25">
      <c r="A48" s="190">
        <v>40</v>
      </c>
      <c r="B48" s="138" t="s">
        <v>99</v>
      </c>
      <c r="C48" s="128"/>
      <c r="D48" s="165">
        <v>0</v>
      </c>
      <c r="E48" s="165"/>
      <c r="F48" s="126">
        <v>0</v>
      </c>
      <c r="G48" s="165">
        <v>0</v>
      </c>
      <c r="H48" s="165">
        <v>0</v>
      </c>
      <c r="I48" s="126">
        <v>0</v>
      </c>
      <c r="J48" s="165">
        <v>0</v>
      </c>
      <c r="K48" s="165">
        <v>0</v>
      </c>
      <c r="L48" s="126">
        <v>0</v>
      </c>
      <c r="M48" s="165">
        <v>0</v>
      </c>
      <c r="N48" s="165">
        <v>0</v>
      </c>
      <c r="O48" s="126">
        <v>0</v>
      </c>
      <c r="P48" s="196">
        <v>0</v>
      </c>
      <c r="Q48" s="196">
        <v>0</v>
      </c>
      <c r="R48" s="126">
        <v>0</v>
      </c>
    </row>
    <row r="49" spans="1:18" ht="28.5">
      <c r="A49" s="190">
        <v>41</v>
      </c>
      <c r="B49" s="138" t="s">
        <v>28</v>
      </c>
      <c r="C49" s="128"/>
      <c r="D49" s="165">
        <v>0</v>
      </c>
      <c r="E49" s="165"/>
      <c r="F49" s="126">
        <v>0</v>
      </c>
      <c r="G49" s="165">
        <v>0</v>
      </c>
      <c r="H49" s="165">
        <v>0</v>
      </c>
      <c r="I49" s="126">
        <v>0</v>
      </c>
      <c r="J49" s="165">
        <v>0</v>
      </c>
      <c r="K49" s="165">
        <v>0</v>
      </c>
      <c r="L49" s="126">
        <v>0</v>
      </c>
      <c r="M49" s="165">
        <v>0</v>
      </c>
      <c r="N49" s="165">
        <v>0</v>
      </c>
      <c r="O49" s="126">
        <v>0</v>
      </c>
      <c r="P49" s="196">
        <v>0</v>
      </c>
      <c r="Q49" s="196">
        <v>0</v>
      </c>
      <c r="R49" s="126">
        <v>0</v>
      </c>
    </row>
    <row r="50" spans="1:18" ht="28.5">
      <c r="A50" s="190">
        <v>42</v>
      </c>
      <c r="B50" s="138" t="s">
        <v>29</v>
      </c>
      <c r="C50" s="128"/>
      <c r="D50" s="165">
        <v>0</v>
      </c>
      <c r="E50" s="165"/>
      <c r="F50" s="126">
        <v>0</v>
      </c>
      <c r="G50" s="165">
        <v>0</v>
      </c>
      <c r="H50" s="165">
        <v>0</v>
      </c>
      <c r="I50" s="126">
        <v>0</v>
      </c>
      <c r="J50" s="165">
        <v>0</v>
      </c>
      <c r="K50" s="165">
        <v>0</v>
      </c>
      <c r="L50" s="126">
        <v>0</v>
      </c>
      <c r="M50" s="165">
        <v>0</v>
      </c>
      <c r="N50" s="165">
        <v>0</v>
      </c>
      <c r="O50" s="126">
        <v>0</v>
      </c>
      <c r="P50" s="196">
        <v>0</v>
      </c>
      <c r="Q50" s="196">
        <v>0</v>
      </c>
      <c r="R50" s="126">
        <v>0</v>
      </c>
    </row>
    <row r="51" spans="1:18" ht="14.25">
      <c r="A51" s="190">
        <v>43</v>
      </c>
      <c r="B51" s="138" t="s">
        <v>30</v>
      </c>
      <c r="C51" s="128"/>
      <c r="D51" s="165">
        <v>0</v>
      </c>
      <c r="E51" s="165"/>
      <c r="F51" s="126">
        <v>0</v>
      </c>
      <c r="G51" s="165">
        <v>0</v>
      </c>
      <c r="H51" s="165">
        <v>0</v>
      </c>
      <c r="I51" s="126">
        <v>0</v>
      </c>
      <c r="J51" s="165">
        <v>0</v>
      </c>
      <c r="K51" s="165">
        <v>0</v>
      </c>
      <c r="L51" s="126">
        <v>0</v>
      </c>
      <c r="M51" s="165">
        <v>0</v>
      </c>
      <c r="N51" s="165">
        <v>0</v>
      </c>
      <c r="O51" s="126">
        <v>0</v>
      </c>
      <c r="P51" s="196">
        <v>0</v>
      </c>
      <c r="Q51" s="196">
        <v>0</v>
      </c>
      <c r="R51" s="126">
        <v>0</v>
      </c>
    </row>
    <row r="52" spans="1:18" ht="28.5">
      <c r="A52" s="190">
        <v>44</v>
      </c>
      <c r="B52" s="138" t="s">
        <v>31</v>
      </c>
      <c r="C52" s="128"/>
      <c r="D52" s="165">
        <v>0</v>
      </c>
      <c r="E52" s="165"/>
      <c r="F52" s="126">
        <v>0</v>
      </c>
      <c r="G52" s="165">
        <v>0</v>
      </c>
      <c r="H52" s="165">
        <v>0</v>
      </c>
      <c r="I52" s="126">
        <v>0</v>
      </c>
      <c r="J52" s="165">
        <v>0</v>
      </c>
      <c r="K52" s="165">
        <v>0</v>
      </c>
      <c r="L52" s="126">
        <v>0</v>
      </c>
      <c r="M52" s="165">
        <v>0</v>
      </c>
      <c r="N52" s="165">
        <v>0</v>
      </c>
      <c r="O52" s="126">
        <v>0</v>
      </c>
      <c r="P52" s="196">
        <v>0</v>
      </c>
      <c r="Q52" s="196">
        <v>0</v>
      </c>
      <c r="R52" s="126">
        <v>0</v>
      </c>
    </row>
    <row r="53" spans="1:18" ht="14.25">
      <c r="A53" s="190">
        <v>45</v>
      </c>
      <c r="B53" s="138" t="s">
        <v>146</v>
      </c>
      <c r="C53" s="128"/>
      <c r="D53" s="165">
        <v>0</v>
      </c>
      <c r="E53" s="165"/>
      <c r="F53" s="126">
        <v>0</v>
      </c>
      <c r="G53" s="165">
        <v>0</v>
      </c>
      <c r="H53" s="165">
        <v>0</v>
      </c>
      <c r="I53" s="126">
        <v>0</v>
      </c>
      <c r="J53" s="165">
        <v>0</v>
      </c>
      <c r="K53" s="165">
        <v>0</v>
      </c>
      <c r="L53" s="126">
        <v>0</v>
      </c>
      <c r="M53" s="165">
        <v>0</v>
      </c>
      <c r="N53" s="165">
        <v>0</v>
      </c>
      <c r="O53" s="126">
        <v>0</v>
      </c>
      <c r="P53" s="196">
        <v>0</v>
      </c>
      <c r="Q53" s="196">
        <v>0</v>
      </c>
      <c r="R53" s="126">
        <v>0</v>
      </c>
    </row>
    <row r="54" spans="1:18" ht="14.25">
      <c r="A54" s="190">
        <v>46</v>
      </c>
      <c r="B54" s="138" t="s">
        <v>147</v>
      </c>
      <c r="C54" s="128"/>
      <c r="D54" s="165">
        <v>0</v>
      </c>
      <c r="E54" s="165"/>
      <c r="F54" s="126">
        <v>0</v>
      </c>
      <c r="G54" s="165">
        <v>0</v>
      </c>
      <c r="H54" s="165">
        <v>0</v>
      </c>
      <c r="I54" s="126">
        <v>0</v>
      </c>
      <c r="J54" s="165">
        <v>0</v>
      </c>
      <c r="K54" s="165">
        <v>0</v>
      </c>
      <c r="L54" s="126">
        <v>0</v>
      </c>
      <c r="M54" s="165">
        <v>0</v>
      </c>
      <c r="N54" s="165">
        <v>0</v>
      </c>
      <c r="O54" s="126">
        <v>0</v>
      </c>
      <c r="P54" s="196">
        <v>0</v>
      </c>
      <c r="Q54" s="196">
        <v>0</v>
      </c>
      <c r="R54" s="126">
        <v>0</v>
      </c>
    </row>
    <row r="55" spans="1:18" ht="28.5">
      <c r="A55" s="190">
        <v>47</v>
      </c>
      <c r="B55" s="138" t="s">
        <v>32</v>
      </c>
      <c r="C55" s="128"/>
      <c r="D55" s="165">
        <v>0</v>
      </c>
      <c r="E55" s="165"/>
      <c r="F55" s="126">
        <v>0</v>
      </c>
      <c r="G55" s="165">
        <v>0</v>
      </c>
      <c r="H55" s="165">
        <v>0</v>
      </c>
      <c r="I55" s="126">
        <v>0</v>
      </c>
      <c r="J55" s="165">
        <v>0</v>
      </c>
      <c r="K55" s="165">
        <v>0</v>
      </c>
      <c r="L55" s="126">
        <v>0</v>
      </c>
      <c r="M55" s="165">
        <v>0</v>
      </c>
      <c r="N55" s="165">
        <v>0</v>
      </c>
      <c r="O55" s="126">
        <v>0</v>
      </c>
      <c r="P55" s="196">
        <v>0</v>
      </c>
      <c r="Q55" s="196">
        <v>0</v>
      </c>
      <c r="R55" s="126">
        <v>0</v>
      </c>
    </row>
    <row r="56" spans="1:18" ht="18" customHeight="1">
      <c r="A56" s="190">
        <v>48</v>
      </c>
      <c r="B56" s="138" t="s">
        <v>100</v>
      </c>
      <c r="C56" s="128"/>
      <c r="D56" s="165">
        <v>0</v>
      </c>
      <c r="E56" s="165"/>
      <c r="F56" s="126">
        <v>0</v>
      </c>
      <c r="G56" s="165">
        <v>0</v>
      </c>
      <c r="H56" s="165">
        <v>0</v>
      </c>
      <c r="I56" s="126">
        <v>0</v>
      </c>
      <c r="J56" s="165">
        <v>0</v>
      </c>
      <c r="K56" s="165">
        <v>0</v>
      </c>
      <c r="L56" s="126">
        <v>0</v>
      </c>
      <c r="M56" s="165">
        <v>0</v>
      </c>
      <c r="N56" s="165">
        <v>0</v>
      </c>
      <c r="O56" s="126">
        <v>0</v>
      </c>
      <c r="P56" s="196">
        <v>0</v>
      </c>
      <c r="Q56" s="196">
        <v>0</v>
      </c>
      <c r="R56" s="126">
        <v>0</v>
      </c>
    </row>
    <row r="57" spans="1:18" ht="14.25">
      <c r="A57" s="190">
        <v>49</v>
      </c>
      <c r="B57" s="138" t="s">
        <v>149</v>
      </c>
      <c r="C57" s="128"/>
      <c r="D57" s="165">
        <v>0</v>
      </c>
      <c r="E57" s="165"/>
      <c r="F57" s="126">
        <v>0</v>
      </c>
      <c r="G57" s="165">
        <v>0</v>
      </c>
      <c r="H57" s="165">
        <v>0</v>
      </c>
      <c r="I57" s="126">
        <v>0</v>
      </c>
      <c r="J57" s="165">
        <v>0</v>
      </c>
      <c r="K57" s="165">
        <v>0</v>
      </c>
      <c r="L57" s="126">
        <v>0</v>
      </c>
      <c r="M57" s="165">
        <v>0</v>
      </c>
      <c r="N57" s="165">
        <v>0</v>
      </c>
      <c r="O57" s="126">
        <v>0</v>
      </c>
      <c r="P57" s="196">
        <v>0</v>
      </c>
      <c r="Q57" s="196">
        <v>0</v>
      </c>
      <c r="R57" s="126">
        <v>0</v>
      </c>
    </row>
    <row r="58" spans="1:18" ht="14.25">
      <c r="A58" s="190">
        <v>50</v>
      </c>
      <c r="B58" s="138" t="s">
        <v>148</v>
      </c>
      <c r="C58" s="128"/>
      <c r="D58" s="165">
        <v>0</v>
      </c>
      <c r="E58" s="165"/>
      <c r="F58" s="126">
        <v>0</v>
      </c>
      <c r="G58" s="165">
        <v>0</v>
      </c>
      <c r="H58" s="165">
        <v>0</v>
      </c>
      <c r="I58" s="126">
        <v>0</v>
      </c>
      <c r="J58" s="165">
        <v>0</v>
      </c>
      <c r="K58" s="165">
        <v>0</v>
      </c>
      <c r="L58" s="126">
        <v>0</v>
      </c>
      <c r="M58" s="165">
        <v>0</v>
      </c>
      <c r="N58" s="165">
        <v>0</v>
      </c>
      <c r="O58" s="126">
        <v>0</v>
      </c>
      <c r="P58" s="196">
        <v>0</v>
      </c>
      <c r="Q58" s="196">
        <v>0</v>
      </c>
      <c r="R58" s="126">
        <v>0</v>
      </c>
    </row>
    <row r="59" spans="1:18" ht="14.25">
      <c r="A59" s="190">
        <v>51</v>
      </c>
      <c r="B59" s="138" t="s">
        <v>101</v>
      </c>
      <c r="C59" s="128"/>
      <c r="D59" s="165">
        <v>0</v>
      </c>
      <c r="E59" s="165"/>
      <c r="F59" s="126">
        <v>0</v>
      </c>
      <c r="G59" s="165">
        <v>0</v>
      </c>
      <c r="H59" s="165">
        <v>0</v>
      </c>
      <c r="I59" s="126">
        <v>0</v>
      </c>
      <c r="J59" s="165">
        <v>0</v>
      </c>
      <c r="K59" s="165">
        <v>0</v>
      </c>
      <c r="L59" s="126">
        <v>0</v>
      </c>
      <c r="M59" s="165">
        <v>0</v>
      </c>
      <c r="N59" s="165">
        <v>0</v>
      </c>
      <c r="O59" s="126">
        <v>0</v>
      </c>
      <c r="P59" s="196">
        <v>0</v>
      </c>
      <c r="Q59" s="196">
        <v>0</v>
      </c>
      <c r="R59" s="126">
        <v>0</v>
      </c>
    </row>
    <row r="60" spans="1:18" ht="14.25">
      <c r="A60" s="190">
        <v>52</v>
      </c>
      <c r="B60" s="138" t="s">
        <v>33</v>
      </c>
      <c r="C60" s="128"/>
      <c r="D60" s="165">
        <v>0</v>
      </c>
      <c r="E60" s="165"/>
      <c r="F60" s="126">
        <v>0</v>
      </c>
      <c r="G60" s="165">
        <v>0</v>
      </c>
      <c r="H60" s="165">
        <v>0</v>
      </c>
      <c r="I60" s="126">
        <v>0</v>
      </c>
      <c r="J60" s="165">
        <v>0</v>
      </c>
      <c r="K60" s="165">
        <v>0</v>
      </c>
      <c r="L60" s="126">
        <v>0</v>
      </c>
      <c r="M60" s="165">
        <v>0</v>
      </c>
      <c r="N60" s="165">
        <v>0</v>
      </c>
      <c r="O60" s="126">
        <v>0</v>
      </c>
      <c r="P60" s="196">
        <v>0</v>
      </c>
      <c r="Q60" s="196">
        <v>0</v>
      </c>
      <c r="R60" s="126">
        <v>0</v>
      </c>
    </row>
    <row r="61" spans="1:18" ht="14.25">
      <c r="A61" s="190">
        <v>53</v>
      </c>
      <c r="B61" s="138" t="s">
        <v>34</v>
      </c>
      <c r="C61" s="128"/>
      <c r="D61" s="165">
        <v>0</v>
      </c>
      <c r="E61" s="165"/>
      <c r="F61" s="126">
        <v>0</v>
      </c>
      <c r="G61" s="165">
        <v>0</v>
      </c>
      <c r="H61" s="165">
        <v>0</v>
      </c>
      <c r="I61" s="126">
        <v>0</v>
      </c>
      <c r="J61" s="165">
        <v>0</v>
      </c>
      <c r="K61" s="165">
        <v>0</v>
      </c>
      <c r="L61" s="126">
        <v>0</v>
      </c>
      <c r="M61" s="165">
        <v>0</v>
      </c>
      <c r="N61" s="165">
        <v>0</v>
      </c>
      <c r="O61" s="126">
        <v>0</v>
      </c>
      <c r="P61" s="196">
        <v>0</v>
      </c>
      <c r="Q61" s="196">
        <v>0</v>
      </c>
      <c r="R61" s="126">
        <v>0</v>
      </c>
    </row>
    <row r="62" spans="1:18" ht="14.25">
      <c r="A62" s="190">
        <v>54</v>
      </c>
      <c r="B62" s="138" t="s">
        <v>61</v>
      </c>
      <c r="C62" s="128"/>
      <c r="D62" s="165">
        <v>0</v>
      </c>
      <c r="E62" s="165"/>
      <c r="F62" s="126">
        <v>0</v>
      </c>
      <c r="G62" s="165">
        <v>0</v>
      </c>
      <c r="H62" s="165">
        <v>0</v>
      </c>
      <c r="I62" s="126">
        <v>0</v>
      </c>
      <c r="J62" s="165">
        <v>0</v>
      </c>
      <c r="K62" s="165">
        <v>0</v>
      </c>
      <c r="L62" s="126">
        <v>0</v>
      </c>
      <c r="M62" s="165">
        <v>0</v>
      </c>
      <c r="N62" s="165">
        <v>0</v>
      </c>
      <c r="O62" s="126">
        <v>0</v>
      </c>
      <c r="P62" s="196">
        <v>0</v>
      </c>
      <c r="Q62" s="196">
        <v>0</v>
      </c>
      <c r="R62" s="126">
        <v>0</v>
      </c>
    </row>
    <row r="63" spans="1:18" ht="14.25">
      <c r="A63" s="190">
        <v>55</v>
      </c>
      <c r="B63" s="138" t="s">
        <v>102</v>
      </c>
      <c r="C63" s="128"/>
      <c r="D63" s="165">
        <v>0</v>
      </c>
      <c r="E63" s="165"/>
      <c r="F63" s="126">
        <v>0</v>
      </c>
      <c r="G63" s="165">
        <v>0</v>
      </c>
      <c r="H63" s="165">
        <v>0</v>
      </c>
      <c r="I63" s="126">
        <v>0</v>
      </c>
      <c r="J63" s="165">
        <v>0</v>
      </c>
      <c r="K63" s="165">
        <v>0</v>
      </c>
      <c r="L63" s="126">
        <v>0</v>
      </c>
      <c r="M63" s="165">
        <v>0</v>
      </c>
      <c r="N63" s="165">
        <v>0</v>
      </c>
      <c r="O63" s="126">
        <v>0</v>
      </c>
      <c r="P63" s="196">
        <v>0</v>
      </c>
      <c r="Q63" s="196">
        <v>0</v>
      </c>
      <c r="R63" s="126">
        <v>0</v>
      </c>
    </row>
    <row r="64" spans="1:18" ht="14.25">
      <c r="A64" s="190">
        <v>56</v>
      </c>
      <c r="B64" s="138" t="s">
        <v>103</v>
      </c>
      <c r="C64" s="128"/>
      <c r="D64" s="165">
        <v>0</v>
      </c>
      <c r="E64" s="165"/>
      <c r="F64" s="126">
        <v>0</v>
      </c>
      <c r="G64" s="165">
        <v>0</v>
      </c>
      <c r="H64" s="165">
        <v>0</v>
      </c>
      <c r="I64" s="126">
        <v>0</v>
      </c>
      <c r="J64" s="165">
        <v>0</v>
      </c>
      <c r="K64" s="165">
        <v>0</v>
      </c>
      <c r="L64" s="126">
        <v>0</v>
      </c>
      <c r="M64" s="165">
        <v>0</v>
      </c>
      <c r="N64" s="165">
        <v>0</v>
      </c>
      <c r="O64" s="126">
        <v>0</v>
      </c>
      <c r="P64" s="196">
        <v>0</v>
      </c>
      <c r="Q64" s="196">
        <v>0</v>
      </c>
      <c r="R64" s="126">
        <v>0</v>
      </c>
    </row>
    <row r="65" spans="1:18" ht="14.25">
      <c r="A65" s="190">
        <v>57</v>
      </c>
      <c r="B65" s="138" t="s">
        <v>150</v>
      </c>
      <c r="C65" s="128"/>
      <c r="D65" s="165">
        <v>0</v>
      </c>
      <c r="E65" s="165"/>
      <c r="F65" s="126">
        <v>0</v>
      </c>
      <c r="G65" s="165">
        <v>0</v>
      </c>
      <c r="H65" s="165">
        <v>0</v>
      </c>
      <c r="I65" s="126">
        <v>0</v>
      </c>
      <c r="J65" s="165">
        <v>0</v>
      </c>
      <c r="K65" s="165">
        <v>0</v>
      </c>
      <c r="L65" s="126">
        <v>0</v>
      </c>
      <c r="M65" s="165">
        <v>0</v>
      </c>
      <c r="N65" s="165">
        <v>0</v>
      </c>
      <c r="O65" s="126">
        <v>0</v>
      </c>
      <c r="P65" s="196">
        <v>0</v>
      </c>
      <c r="Q65" s="196">
        <v>0</v>
      </c>
      <c r="R65" s="126">
        <v>0</v>
      </c>
    </row>
    <row r="66" spans="1:18" ht="14.25">
      <c r="A66" s="190">
        <v>58</v>
      </c>
      <c r="B66" s="138" t="s">
        <v>104</v>
      </c>
      <c r="C66" s="128"/>
      <c r="D66" s="165">
        <v>0</v>
      </c>
      <c r="E66" s="165"/>
      <c r="F66" s="126">
        <v>0</v>
      </c>
      <c r="G66" s="165">
        <v>0</v>
      </c>
      <c r="H66" s="165">
        <v>0</v>
      </c>
      <c r="I66" s="126">
        <v>0</v>
      </c>
      <c r="J66" s="165">
        <v>0</v>
      </c>
      <c r="K66" s="165">
        <v>0</v>
      </c>
      <c r="L66" s="126">
        <v>0</v>
      </c>
      <c r="M66" s="165">
        <v>0</v>
      </c>
      <c r="N66" s="165">
        <v>0</v>
      </c>
      <c r="O66" s="126">
        <v>0</v>
      </c>
      <c r="P66" s="196">
        <v>0</v>
      </c>
      <c r="Q66" s="196">
        <v>0</v>
      </c>
      <c r="R66" s="126">
        <v>0</v>
      </c>
    </row>
    <row r="67" spans="1:18" ht="14.25">
      <c r="A67" s="190">
        <v>59</v>
      </c>
      <c r="B67" s="138" t="s">
        <v>105</v>
      </c>
      <c r="C67" s="128"/>
      <c r="D67" s="165">
        <v>0</v>
      </c>
      <c r="E67" s="165"/>
      <c r="F67" s="126">
        <v>0</v>
      </c>
      <c r="G67" s="165">
        <v>0</v>
      </c>
      <c r="H67" s="165">
        <v>0</v>
      </c>
      <c r="I67" s="126">
        <v>0</v>
      </c>
      <c r="J67" s="165">
        <v>0</v>
      </c>
      <c r="K67" s="165">
        <v>0</v>
      </c>
      <c r="L67" s="126">
        <v>0</v>
      </c>
      <c r="M67" s="165">
        <v>0</v>
      </c>
      <c r="N67" s="165">
        <v>0</v>
      </c>
      <c r="O67" s="126">
        <v>0</v>
      </c>
      <c r="P67" s="196">
        <v>0</v>
      </c>
      <c r="Q67" s="196">
        <v>0</v>
      </c>
      <c r="R67" s="126">
        <v>0</v>
      </c>
    </row>
    <row r="68" spans="1:18" ht="14.25">
      <c r="A68" s="190">
        <v>60</v>
      </c>
      <c r="B68" s="138" t="s">
        <v>106</v>
      </c>
      <c r="C68" s="128"/>
      <c r="D68" s="165">
        <v>0</v>
      </c>
      <c r="E68" s="165"/>
      <c r="F68" s="126">
        <v>0</v>
      </c>
      <c r="G68" s="165">
        <v>0</v>
      </c>
      <c r="H68" s="165">
        <v>0</v>
      </c>
      <c r="I68" s="126">
        <v>0</v>
      </c>
      <c r="J68" s="165">
        <v>0</v>
      </c>
      <c r="K68" s="165">
        <v>0</v>
      </c>
      <c r="L68" s="126">
        <v>0</v>
      </c>
      <c r="M68" s="165">
        <v>0</v>
      </c>
      <c r="N68" s="165">
        <v>0</v>
      </c>
      <c r="O68" s="126">
        <v>0</v>
      </c>
      <c r="P68" s="196">
        <v>0</v>
      </c>
      <c r="Q68" s="196">
        <v>0</v>
      </c>
      <c r="R68" s="126">
        <v>0</v>
      </c>
    </row>
    <row r="69" spans="1:18" ht="14.25">
      <c r="A69" s="190">
        <v>61</v>
      </c>
      <c r="B69" s="138" t="s">
        <v>107</v>
      </c>
      <c r="C69" s="128"/>
      <c r="D69" s="165">
        <v>0</v>
      </c>
      <c r="E69" s="165"/>
      <c r="F69" s="126">
        <v>0</v>
      </c>
      <c r="G69" s="165">
        <v>0</v>
      </c>
      <c r="H69" s="165">
        <v>0</v>
      </c>
      <c r="I69" s="126">
        <v>0</v>
      </c>
      <c r="J69" s="165">
        <v>0</v>
      </c>
      <c r="K69" s="165">
        <v>0</v>
      </c>
      <c r="L69" s="126">
        <v>0</v>
      </c>
      <c r="M69" s="165">
        <v>0</v>
      </c>
      <c r="N69" s="165">
        <v>0</v>
      </c>
      <c r="O69" s="126">
        <v>0</v>
      </c>
      <c r="P69" s="196">
        <v>0</v>
      </c>
      <c r="Q69" s="196">
        <v>0</v>
      </c>
      <c r="R69" s="126">
        <v>0</v>
      </c>
    </row>
    <row r="70" spans="1:18" ht="14.25">
      <c r="A70" s="190">
        <v>62</v>
      </c>
      <c r="B70" s="138" t="s">
        <v>108</v>
      </c>
      <c r="C70" s="128"/>
      <c r="D70" s="165">
        <v>0</v>
      </c>
      <c r="E70" s="165"/>
      <c r="F70" s="126">
        <v>0</v>
      </c>
      <c r="G70" s="165">
        <v>0</v>
      </c>
      <c r="H70" s="165">
        <v>0</v>
      </c>
      <c r="I70" s="126">
        <v>0</v>
      </c>
      <c r="J70" s="165">
        <v>0</v>
      </c>
      <c r="K70" s="165">
        <v>0</v>
      </c>
      <c r="L70" s="126">
        <v>0</v>
      </c>
      <c r="M70" s="165">
        <v>0</v>
      </c>
      <c r="N70" s="165">
        <v>0</v>
      </c>
      <c r="O70" s="126">
        <v>0</v>
      </c>
      <c r="P70" s="196">
        <v>0</v>
      </c>
      <c r="Q70" s="196">
        <v>0</v>
      </c>
      <c r="R70" s="126">
        <v>0</v>
      </c>
    </row>
    <row r="71" spans="1:18" ht="14.25">
      <c r="A71" s="190">
        <v>63</v>
      </c>
      <c r="B71" s="138" t="s">
        <v>109</v>
      </c>
      <c r="C71" s="128"/>
      <c r="D71" s="165">
        <v>0</v>
      </c>
      <c r="E71" s="165"/>
      <c r="F71" s="126">
        <v>0</v>
      </c>
      <c r="G71" s="165">
        <v>0</v>
      </c>
      <c r="H71" s="165">
        <v>0</v>
      </c>
      <c r="I71" s="126">
        <v>0</v>
      </c>
      <c r="J71" s="165">
        <v>0</v>
      </c>
      <c r="K71" s="165">
        <v>0</v>
      </c>
      <c r="L71" s="126">
        <v>0</v>
      </c>
      <c r="M71" s="165">
        <v>0</v>
      </c>
      <c r="N71" s="165">
        <v>0</v>
      </c>
      <c r="O71" s="126">
        <v>0</v>
      </c>
      <c r="P71" s="196">
        <v>0</v>
      </c>
      <c r="Q71" s="196">
        <v>0</v>
      </c>
      <c r="R71" s="126">
        <v>0</v>
      </c>
    </row>
    <row r="72" spans="1:18" ht="15" customHeight="1">
      <c r="A72" s="190">
        <v>64</v>
      </c>
      <c r="B72" s="138" t="s">
        <v>110</v>
      </c>
      <c r="C72" s="128"/>
      <c r="D72" s="165">
        <v>0</v>
      </c>
      <c r="E72" s="165"/>
      <c r="F72" s="126">
        <v>0</v>
      </c>
      <c r="G72" s="165">
        <v>0</v>
      </c>
      <c r="H72" s="165">
        <v>0</v>
      </c>
      <c r="I72" s="126">
        <v>0</v>
      </c>
      <c r="J72" s="165">
        <v>0</v>
      </c>
      <c r="K72" s="165">
        <v>0</v>
      </c>
      <c r="L72" s="126">
        <v>0</v>
      </c>
      <c r="M72" s="165">
        <v>0</v>
      </c>
      <c r="N72" s="165">
        <v>0</v>
      </c>
      <c r="O72" s="126">
        <v>0</v>
      </c>
      <c r="P72" s="196">
        <v>0</v>
      </c>
      <c r="Q72" s="196">
        <v>0</v>
      </c>
      <c r="R72" s="126">
        <v>0</v>
      </c>
    </row>
    <row r="73" spans="1:18" ht="15" customHeight="1">
      <c r="A73" s="190">
        <v>65</v>
      </c>
      <c r="B73" s="138" t="s">
        <v>111</v>
      </c>
      <c r="C73" s="128"/>
      <c r="D73" s="165">
        <v>0</v>
      </c>
      <c r="E73" s="165"/>
      <c r="F73" s="126">
        <v>0</v>
      </c>
      <c r="G73" s="165">
        <v>0</v>
      </c>
      <c r="H73" s="165">
        <v>0</v>
      </c>
      <c r="I73" s="126">
        <v>0</v>
      </c>
      <c r="J73" s="165">
        <v>0</v>
      </c>
      <c r="K73" s="165">
        <v>0</v>
      </c>
      <c r="L73" s="126">
        <v>0</v>
      </c>
      <c r="M73" s="165">
        <v>0</v>
      </c>
      <c r="N73" s="165">
        <v>0</v>
      </c>
      <c r="O73" s="126">
        <v>0</v>
      </c>
      <c r="P73" s="196">
        <v>0</v>
      </c>
      <c r="Q73" s="196">
        <v>0</v>
      </c>
      <c r="R73" s="126">
        <v>0</v>
      </c>
    </row>
    <row r="74" spans="1:18" ht="14.25">
      <c r="A74" s="190">
        <v>66</v>
      </c>
      <c r="B74" s="138" t="s">
        <v>112</v>
      </c>
      <c r="C74" s="128"/>
      <c r="D74" s="165">
        <v>0</v>
      </c>
      <c r="E74" s="165"/>
      <c r="F74" s="126">
        <v>0</v>
      </c>
      <c r="G74" s="165">
        <v>0</v>
      </c>
      <c r="H74" s="165">
        <v>0</v>
      </c>
      <c r="I74" s="126">
        <v>0</v>
      </c>
      <c r="J74" s="165">
        <v>0</v>
      </c>
      <c r="K74" s="165">
        <v>0</v>
      </c>
      <c r="L74" s="126">
        <v>0</v>
      </c>
      <c r="M74" s="165">
        <v>0</v>
      </c>
      <c r="N74" s="165">
        <v>0</v>
      </c>
      <c r="O74" s="126">
        <v>0</v>
      </c>
      <c r="P74" s="196">
        <v>0</v>
      </c>
      <c r="Q74" s="196">
        <v>0</v>
      </c>
      <c r="R74" s="126">
        <v>0</v>
      </c>
    </row>
    <row r="75" spans="1:18" ht="14.25">
      <c r="A75" s="190">
        <v>67</v>
      </c>
      <c r="B75" s="138" t="s">
        <v>113</v>
      </c>
      <c r="C75" s="128"/>
      <c r="D75" s="165">
        <v>0</v>
      </c>
      <c r="E75" s="165"/>
      <c r="F75" s="126">
        <v>0</v>
      </c>
      <c r="G75" s="165">
        <v>0</v>
      </c>
      <c r="H75" s="165">
        <v>0</v>
      </c>
      <c r="I75" s="126">
        <v>0</v>
      </c>
      <c r="J75" s="165">
        <v>0</v>
      </c>
      <c r="K75" s="165">
        <v>0</v>
      </c>
      <c r="L75" s="126">
        <v>0</v>
      </c>
      <c r="M75" s="165">
        <v>0</v>
      </c>
      <c r="N75" s="165">
        <v>0</v>
      </c>
      <c r="O75" s="126">
        <v>0</v>
      </c>
      <c r="P75" s="196">
        <v>0</v>
      </c>
      <c r="Q75" s="196">
        <v>0</v>
      </c>
      <c r="R75" s="126">
        <v>0</v>
      </c>
    </row>
    <row r="76" spans="1:18" ht="14.25">
      <c r="A76" s="190">
        <v>68</v>
      </c>
      <c r="B76" s="138" t="s">
        <v>114</v>
      </c>
      <c r="C76" s="128"/>
      <c r="D76" s="165">
        <v>0</v>
      </c>
      <c r="E76" s="165"/>
      <c r="F76" s="126">
        <v>0</v>
      </c>
      <c r="G76" s="165">
        <v>0</v>
      </c>
      <c r="H76" s="165">
        <v>0</v>
      </c>
      <c r="I76" s="126">
        <v>0</v>
      </c>
      <c r="J76" s="165">
        <v>0</v>
      </c>
      <c r="K76" s="165">
        <v>0</v>
      </c>
      <c r="L76" s="126">
        <v>0</v>
      </c>
      <c r="M76" s="165">
        <v>0</v>
      </c>
      <c r="N76" s="165">
        <v>0</v>
      </c>
      <c r="O76" s="126">
        <v>0</v>
      </c>
      <c r="P76" s="196">
        <v>0</v>
      </c>
      <c r="Q76" s="196">
        <v>0</v>
      </c>
      <c r="R76" s="126">
        <v>0</v>
      </c>
    </row>
    <row r="77" spans="1:18" ht="14.25">
      <c r="A77" s="190">
        <v>69</v>
      </c>
      <c r="B77" s="138" t="s">
        <v>115</v>
      </c>
      <c r="C77" s="128"/>
      <c r="D77" s="165">
        <v>0</v>
      </c>
      <c r="E77" s="165"/>
      <c r="F77" s="126">
        <v>0</v>
      </c>
      <c r="G77" s="165">
        <v>0</v>
      </c>
      <c r="H77" s="165">
        <v>0</v>
      </c>
      <c r="I77" s="126">
        <v>0</v>
      </c>
      <c r="J77" s="165">
        <v>0</v>
      </c>
      <c r="K77" s="165">
        <v>0</v>
      </c>
      <c r="L77" s="126">
        <v>0</v>
      </c>
      <c r="M77" s="165">
        <v>0</v>
      </c>
      <c r="N77" s="165">
        <v>0</v>
      </c>
      <c r="O77" s="126">
        <v>0</v>
      </c>
      <c r="P77" s="196">
        <v>0</v>
      </c>
      <c r="Q77" s="196">
        <v>0</v>
      </c>
      <c r="R77" s="126">
        <v>0</v>
      </c>
    </row>
    <row r="78" spans="1:18" ht="14.25">
      <c r="A78" s="190">
        <v>70</v>
      </c>
      <c r="B78" s="138" t="s">
        <v>116</v>
      </c>
      <c r="C78" s="128"/>
      <c r="D78" s="165">
        <v>0</v>
      </c>
      <c r="E78" s="165"/>
      <c r="F78" s="126">
        <v>0</v>
      </c>
      <c r="G78" s="165">
        <v>0</v>
      </c>
      <c r="H78" s="165">
        <v>0</v>
      </c>
      <c r="I78" s="126">
        <v>0</v>
      </c>
      <c r="J78" s="165">
        <v>0</v>
      </c>
      <c r="K78" s="165">
        <v>0</v>
      </c>
      <c r="L78" s="126">
        <v>0</v>
      </c>
      <c r="M78" s="165">
        <v>0</v>
      </c>
      <c r="N78" s="165">
        <v>0</v>
      </c>
      <c r="O78" s="126">
        <v>0</v>
      </c>
      <c r="P78" s="196">
        <v>0</v>
      </c>
      <c r="Q78" s="196">
        <v>0</v>
      </c>
      <c r="R78" s="126">
        <v>0</v>
      </c>
    </row>
    <row r="79" spans="1:18" ht="14.25">
      <c r="A79" s="190">
        <v>71</v>
      </c>
      <c r="B79" s="138" t="s">
        <v>117</v>
      </c>
      <c r="C79" s="128"/>
      <c r="D79" s="165">
        <v>0</v>
      </c>
      <c r="E79" s="165"/>
      <c r="F79" s="126">
        <v>0</v>
      </c>
      <c r="G79" s="165">
        <v>0</v>
      </c>
      <c r="H79" s="165">
        <v>0</v>
      </c>
      <c r="I79" s="126">
        <v>0</v>
      </c>
      <c r="J79" s="165">
        <v>0</v>
      </c>
      <c r="K79" s="165">
        <v>0</v>
      </c>
      <c r="L79" s="126">
        <v>0</v>
      </c>
      <c r="M79" s="165">
        <v>0</v>
      </c>
      <c r="N79" s="165">
        <v>0</v>
      </c>
      <c r="O79" s="126">
        <v>0</v>
      </c>
      <c r="P79" s="196">
        <v>0</v>
      </c>
      <c r="Q79" s="196">
        <v>0</v>
      </c>
      <c r="R79" s="126">
        <v>0</v>
      </c>
    </row>
    <row r="80" spans="1:18" ht="14.25">
      <c r="A80" s="190">
        <v>72</v>
      </c>
      <c r="B80" s="138" t="s">
        <v>118</v>
      </c>
      <c r="C80" s="128"/>
      <c r="D80" s="165">
        <v>0</v>
      </c>
      <c r="E80" s="165"/>
      <c r="F80" s="126">
        <v>0</v>
      </c>
      <c r="G80" s="165">
        <v>0</v>
      </c>
      <c r="H80" s="165">
        <v>0</v>
      </c>
      <c r="I80" s="126">
        <v>0</v>
      </c>
      <c r="J80" s="165">
        <v>0</v>
      </c>
      <c r="K80" s="165">
        <v>0</v>
      </c>
      <c r="L80" s="126">
        <v>0</v>
      </c>
      <c r="M80" s="165">
        <v>0</v>
      </c>
      <c r="N80" s="165">
        <v>0</v>
      </c>
      <c r="O80" s="126">
        <v>0</v>
      </c>
      <c r="P80" s="196">
        <v>0</v>
      </c>
      <c r="Q80" s="196">
        <v>0</v>
      </c>
      <c r="R80" s="126">
        <v>0</v>
      </c>
    </row>
    <row r="81" spans="1:18" ht="14.25">
      <c r="A81" s="190">
        <v>73</v>
      </c>
      <c r="B81" s="138" t="s">
        <v>119</v>
      </c>
      <c r="C81" s="128"/>
      <c r="D81" s="165">
        <v>0</v>
      </c>
      <c r="E81" s="165"/>
      <c r="F81" s="126">
        <v>0</v>
      </c>
      <c r="G81" s="165">
        <v>0</v>
      </c>
      <c r="H81" s="165">
        <v>0</v>
      </c>
      <c r="I81" s="126">
        <v>0</v>
      </c>
      <c r="J81" s="165">
        <v>0</v>
      </c>
      <c r="K81" s="165">
        <v>0</v>
      </c>
      <c r="L81" s="126">
        <v>0</v>
      </c>
      <c r="M81" s="165">
        <v>0</v>
      </c>
      <c r="N81" s="165">
        <v>0</v>
      </c>
      <c r="O81" s="126">
        <v>0</v>
      </c>
      <c r="P81" s="196">
        <v>0</v>
      </c>
      <c r="Q81" s="196">
        <v>0</v>
      </c>
      <c r="R81" s="126">
        <v>0</v>
      </c>
    </row>
    <row r="82" spans="1:18" ht="14.25">
      <c r="A82" s="190">
        <v>74</v>
      </c>
      <c r="B82" s="138" t="s">
        <v>120</v>
      </c>
      <c r="C82" s="128"/>
      <c r="D82" s="165">
        <v>0</v>
      </c>
      <c r="E82" s="165"/>
      <c r="F82" s="126">
        <v>0</v>
      </c>
      <c r="G82" s="165">
        <v>0</v>
      </c>
      <c r="H82" s="165">
        <v>0</v>
      </c>
      <c r="I82" s="126">
        <v>0</v>
      </c>
      <c r="J82" s="165">
        <v>0</v>
      </c>
      <c r="K82" s="165">
        <v>0</v>
      </c>
      <c r="L82" s="126">
        <v>0</v>
      </c>
      <c r="M82" s="165">
        <v>0</v>
      </c>
      <c r="N82" s="165">
        <v>0</v>
      </c>
      <c r="O82" s="126">
        <v>0</v>
      </c>
      <c r="P82" s="196">
        <v>0</v>
      </c>
      <c r="Q82" s="196">
        <v>0</v>
      </c>
      <c r="R82" s="126">
        <v>0</v>
      </c>
    </row>
    <row r="83" spans="1:18" ht="14.25">
      <c r="A83" s="190">
        <v>75</v>
      </c>
      <c r="B83" s="138" t="s">
        <v>121</v>
      </c>
      <c r="C83" s="128"/>
      <c r="D83" s="165">
        <v>0</v>
      </c>
      <c r="E83" s="165"/>
      <c r="F83" s="126">
        <v>0</v>
      </c>
      <c r="G83" s="165">
        <v>0</v>
      </c>
      <c r="H83" s="165">
        <v>0</v>
      </c>
      <c r="I83" s="126">
        <v>0</v>
      </c>
      <c r="J83" s="165">
        <v>0</v>
      </c>
      <c r="K83" s="165">
        <v>0</v>
      </c>
      <c r="L83" s="126">
        <v>0</v>
      </c>
      <c r="M83" s="165">
        <v>0</v>
      </c>
      <c r="N83" s="165">
        <v>0</v>
      </c>
      <c r="O83" s="126">
        <v>0</v>
      </c>
      <c r="P83" s="196">
        <v>0</v>
      </c>
      <c r="Q83" s="196">
        <v>0</v>
      </c>
      <c r="R83" s="126">
        <v>0</v>
      </c>
    </row>
    <row r="84" spans="1:18" ht="14.25">
      <c r="A84" s="190">
        <v>76</v>
      </c>
      <c r="B84" s="138" t="s">
        <v>122</v>
      </c>
      <c r="C84" s="128"/>
      <c r="D84" s="165">
        <v>0</v>
      </c>
      <c r="E84" s="165"/>
      <c r="F84" s="126">
        <v>0</v>
      </c>
      <c r="G84" s="165">
        <v>0</v>
      </c>
      <c r="H84" s="165">
        <v>0</v>
      </c>
      <c r="I84" s="126">
        <v>0</v>
      </c>
      <c r="J84" s="165">
        <v>0</v>
      </c>
      <c r="K84" s="165">
        <v>0</v>
      </c>
      <c r="L84" s="126">
        <v>0</v>
      </c>
      <c r="M84" s="165">
        <v>0</v>
      </c>
      <c r="N84" s="165">
        <v>0</v>
      </c>
      <c r="O84" s="126">
        <v>0</v>
      </c>
      <c r="P84" s="196">
        <v>0</v>
      </c>
      <c r="Q84" s="196">
        <v>0</v>
      </c>
      <c r="R84" s="126">
        <v>0</v>
      </c>
    </row>
    <row r="85" spans="1:18" ht="14.25">
      <c r="A85" s="190">
        <v>77</v>
      </c>
      <c r="B85" s="138" t="s">
        <v>123</v>
      </c>
      <c r="C85" s="128"/>
      <c r="D85" s="165">
        <v>0</v>
      </c>
      <c r="E85" s="165"/>
      <c r="F85" s="126">
        <v>0</v>
      </c>
      <c r="G85" s="165">
        <v>0</v>
      </c>
      <c r="H85" s="165">
        <v>0</v>
      </c>
      <c r="I85" s="126">
        <v>0</v>
      </c>
      <c r="J85" s="165">
        <v>0</v>
      </c>
      <c r="K85" s="165">
        <v>0</v>
      </c>
      <c r="L85" s="126">
        <v>0</v>
      </c>
      <c r="M85" s="165">
        <v>0</v>
      </c>
      <c r="N85" s="165">
        <v>0</v>
      </c>
      <c r="O85" s="126">
        <v>0</v>
      </c>
      <c r="P85" s="196">
        <v>0</v>
      </c>
      <c r="Q85" s="196">
        <v>0</v>
      </c>
      <c r="R85" s="126">
        <v>0</v>
      </c>
    </row>
    <row r="86" spans="1:18" ht="28.5">
      <c r="A86" s="242"/>
      <c r="B86" s="138" t="s">
        <v>152</v>
      </c>
      <c r="C86" s="95"/>
      <c r="D86" s="165">
        <v>3530</v>
      </c>
      <c r="E86" s="165">
        <v>0</v>
      </c>
      <c r="F86" s="111">
        <v>614389340.15</v>
      </c>
      <c r="G86" s="165">
        <v>893</v>
      </c>
      <c r="H86" s="165">
        <v>0</v>
      </c>
      <c r="I86" s="111">
        <v>155885025.78</v>
      </c>
      <c r="J86" s="165">
        <v>894</v>
      </c>
      <c r="K86" s="165">
        <v>0</v>
      </c>
      <c r="L86" s="111">
        <v>156423062.55</v>
      </c>
      <c r="M86" s="165">
        <v>874</v>
      </c>
      <c r="N86" s="165">
        <v>0</v>
      </c>
      <c r="O86" s="111">
        <v>151613663.17</v>
      </c>
      <c r="P86" s="165">
        <v>869</v>
      </c>
      <c r="Q86" s="165">
        <v>0</v>
      </c>
      <c r="R86" s="111">
        <v>150467588.65</v>
      </c>
    </row>
    <row r="87" spans="1:18" ht="28.5">
      <c r="A87" s="242"/>
      <c r="B87" s="138" t="s">
        <v>153</v>
      </c>
      <c r="C87" s="95"/>
      <c r="D87" s="95">
        <v>540</v>
      </c>
      <c r="E87" s="95"/>
      <c r="F87" s="243">
        <v>94903467.17</v>
      </c>
      <c r="G87" s="165">
        <v>135</v>
      </c>
      <c r="H87" s="165">
        <v>0</v>
      </c>
      <c r="I87" s="126">
        <v>23725866.79</v>
      </c>
      <c r="J87" s="165">
        <v>135</v>
      </c>
      <c r="K87" s="165">
        <v>0</v>
      </c>
      <c r="L87" s="126">
        <v>23725866.79</v>
      </c>
      <c r="M87" s="165">
        <v>135</v>
      </c>
      <c r="N87" s="165">
        <v>0</v>
      </c>
      <c r="O87" s="126">
        <v>23725866.8</v>
      </c>
      <c r="P87" s="196">
        <v>135</v>
      </c>
      <c r="Q87" s="196">
        <v>0</v>
      </c>
      <c r="R87" s="126">
        <v>23725866.79</v>
      </c>
    </row>
  </sheetData>
  <sheetProtection/>
  <mergeCells count="8">
    <mergeCell ref="A5:R5"/>
    <mergeCell ref="A7:A8"/>
    <mergeCell ref="B7:B8"/>
    <mergeCell ref="C7:F7"/>
    <mergeCell ref="G7:I7"/>
    <mergeCell ref="J7:L7"/>
    <mergeCell ref="M7:O7"/>
    <mergeCell ref="P7:R7"/>
  </mergeCells>
  <printOptions/>
  <pageMargins left="0.5118110236220472" right="0.5118110236220472" top="0.15748031496062992" bottom="0.15748031496062992" header="0.31496062992125984" footer="0.31496062992125984"/>
  <pageSetup fitToHeight="1" fitToWidth="1" horizontalDpi="600" verticalDpi="600" orientation="landscape" paperSize="9" scale="3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W103"/>
  <sheetViews>
    <sheetView zoomScale="98" zoomScaleNormal="98" zoomScalePageLayoutView="0" workbookViewId="0" topLeftCell="A1">
      <pane xSplit="3" ySplit="8" topLeftCell="D8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R84" sqref="R84"/>
    </sheetView>
  </sheetViews>
  <sheetFormatPr defaultColWidth="9.140625" defaultRowHeight="15"/>
  <cols>
    <col min="1" max="1" width="6.00390625" style="29" customWidth="1"/>
    <col min="2" max="2" width="69.7109375" style="29" customWidth="1"/>
    <col min="3" max="3" width="11.421875" style="29" hidden="1" customWidth="1"/>
    <col min="4" max="4" width="13.00390625" style="29" customWidth="1"/>
    <col min="5" max="5" width="15.421875" style="29" hidden="1" customWidth="1"/>
    <col min="6" max="6" width="21.8515625" style="51" customWidth="1"/>
    <col min="7" max="7" width="10.7109375" style="84" customWidth="1"/>
    <col min="8" max="8" width="14.00390625" style="84" hidden="1" customWidth="1"/>
    <col min="9" max="9" width="19.28125" style="51" customWidth="1"/>
    <col min="10" max="10" width="10.7109375" style="84" customWidth="1"/>
    <col min="11" max="11" width="14.00390625" style="84" hidden="1" customWidth="1"/>
    <col min="12" max="12" width="21.28125" style="51" customWidth="1"/>
    <col min="13" max="13" width="10.7109375" style="84" customWidth="1"/>
    <col min="14" max="14" width="14.00390625" style="84" hidden="1" customWidth="1"/>
    <col min="15" max="15" width="20.00390625" style="99" customWidth="1"/>
    <col min="16" max="16" width="10.7109375" style="84" customWidth="1"/>
    <col min="17" max="17" width="14.00390625" style="25" hidden="1" customWidth="1"/>
    <col min="18" max="18" width="21.00390625" style="51" customWidth="1"/>
    <col min="19" max="19" width="19.00390625" style="67" customWidth="1"/>
    <col min="20" max="20" width="9.28125" style="67" bestFit="1" customWidth="1"/>
    <col min="21" max="16384" width="9.140625" style="29" customWidth="1"/>
  </cols>
  <sheetData>
    <row r="1" spans="1:20" s="8" customFormat="1" ht="14.25">
      <c r="A1" s="1"/>
      <c r="B1" s="2"/>
      <c r="C1" s="3"/>
      <c r="D1" s="4"/>
      <c r="E1" s="4"/>
      <c r="F1" s="27"/>
      <c r="G1" s="14"/>
      <c r="H1" s="14"/>
      <c r="I1" s="26"/>
      <c r="J1" s="14"/>
      <c r="K1" s="14"/>
      <c r="L1" s="26"/>
      <c r="M1" s="14"/>
      <c r="N1" s="14"/>
      <c r="O1" s="163"/>
      <c r="P1" s="14"/>
      <c r="Q1" s="25"/>
      <c r="R1" s="27" t="s">
        <v>154</v>
      </c>
      <c r="S1" s="18"/>
      <c r="T1" s="18"/>
    </row>
    <row r="2" spans="1:20" s="8" customFormat="1" ht="14.25">
      <c r="A2" s="1"/>
      <c r="B2" s="2"/>
      <c r="C2" s="3"/>
      <c r="D2" s="4"/>
      <c r="E2" s="4"/>
      <c r="F2" s="34"/>
      <c r="G2" s="14"/>
      <c r="H2" s="14"/>
      <c r="I2" s="26"/>
      <c r="J2" s="14"/>
      <c r="K2" s="14"/>
      <c r="L2" s="26"/>
      <c r="M2" s="14"/>
      <c r="N2" s="14"/>
      <c r="O2" s="163"/>
      <c r="P2" s="14"/>
      <c r="Q2" s="25"/>
      <c r="R2" s="27" t="s">
        <v>43</v>
      </c>
      <c r="S2" s="18"/>
      <c r="T2" s="18"/>
    </row>
    <row r="3" ht="14.25">
      <c r="R3" s="35" t="s">
        <v>44</v>
      </c>
    </row>
    <row r="4" ht="14.25">
      <c r="R4" s="35" t="s">
        <v>155</v>
      </c>
    </row>
    <row r="5" spans="1:23" s="46" customFormat="1" ht="33.75" customHeight="1">
      <c r="A5" s="263" t="s">
        <v>143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69"/>
      <c r="T5" s="69"/>
      <c r="U5" s="44"/>
      <c r="V5" s="44"/>
      <c r="W5" s="45"/>
    </row>
    <row r="6" ht="14.25">
      <c r="R6" s="35" t="s">
        <v>84</v>
      </c>
    </row>
    <row r="7" spans="1:18" ht="58.5" customHeight="1">
      <c r="A7" s="259" t="s">
        <v>47</v>
      </c>
      <c r="B7" s="259" t="s">
        <v>1</v>
      </c>
      <c r="C7" s="293" t="s">
        <v>49</v>
      </c>
      <c r="D7" s="293"/>
      <c r="E7" s="293"/>
      <c r="F7" s="293"/>
      <c r="G7" s="302" t="s">
        <v>39</v>
      </c>
      <c r="H7" s="302"/>
      <c r="I7" s="302"/>
      <c r="J7" s="302" t="s">
        <v>40</v>
      </c>
      <c r="K7" s="302"/>
      <c r="L7" s="302"/>
      <c r="M7" s="302" t="s">
        <v>41</v>
      </c>
      <c r="N7" s="302"/>
      <c r="O7" s="302"/>
      <c r="P7" s="302" t="s">
        <v>42</v>
      </c>
      <c r="Q7" s="302"/>
      <c r="R7" s="302"/>
    </row>
    <row r="8" spans="1:20" s="31" customFormat="1" ht="63" customHeight="1">
      <c r="A8" s="259"/>
      <c r="B8" s="259"/>
      <c r="C8" s="41" t="s">
        <v>38</v>
      </c>
      <c r="D8" s="41" t="s">
        <v>35</v>
      </c>
      <c r="E8" s="41" t="s">
        <v>36</v>
      </c>
      <c r="F8" s="30" t="s">
        <v>37</v>
      </c>
      <c r="G8" s="85" t="s">
        <v>35</v>
      </c>
      <c r="H8" s="85" t="s">
        <v>36</v>
      </c>
      <c r="I8" s="30" t="s">
        <v>37</v>
      </c>
      <c r="J8" s="85" t="s">
        <v>35</v>
      </c>
      <c r="K8" s="85" t="s">
        <v>36</v>
      </c>
      <c r="L8" s="30" t="s">
        <v>37</v>
      </c>
      <c r="M8" s="85" t="s">
        <v>35</v>
      </c>
      <c r="N8" s="85" t="s">
        <v>36</v>
      </c>
      <c r="O8" s="164" t="s">
        <v>37</v>
      </c>
      <c r="P8" s="85" t="s">
        <v>35</v>
      </c>
      <c r="Q8" s="85" t="s">
        <v>36</v>
      </c>
      <c r="R8" s="30" t="s">
        <v>37</v>
      </c>
      <c r="S8" s="73"/>
      <c r="T8" s="73"/>
    </row>
    <row r="9" spans="1:18" ht="14.25">
      <c r="A9" s="192">
        <v>1</v>
      </c>
      <c r="B9" s="138" t="s">
        <v>2</v>
      </c>
      <c r="C9" s="23"/>
      <c r="D9" s="165">
        <v>0</v>
      </c>
      <c r="E9" s="165">
        <v>0</v>
      </c>
      <c r="F9" s="126">
        <v>0</v>
      </c>
      <c r="G9" s="165">
        <v>0</v>
      </c>
      <c r="H9" s="165">
        <v>0</v>
      </c>
      <c r="I9" s="126">
        <v>0</v>
      </c>
      <c r="J9" s="165">
        <v>0</v>
      </c>
      <c r="K9" s="165">
        <v>0</v>
      </c>
      <c r="L9" s="126">
        <v>0</v>
      </c>
      <c r="M9" s="165">
        <v>0</v>
      </c>
      <c r="N9" s="165">
        <v>0</v>
      </c>
      <c r="O9" s="126">
        <v>0</v>
      </c>
      <c r="P9" s="196">
        <v>0</v>
      </c>
      <c r="Q9" s="196">
        <v>0</v>
      </c>
      <c r="R9" s="126">
        <v>0</v>
      </c>
    </row>
    <row r="10" spans="1:18" ht="14.25">
      <c r="A10" s="192">
        <v>2</v>
      </c>
      <c r="B10" s="138" t="s">
        <v>3</v>
      </c>
      <c r="C10" s="23"/>
      <c r="D10" s="165">
        <v>0</v>
      </c>
      <c r="E10" s="165">
        <v>0</v>
      </c>
      <c r="F10" s="126">
        <v>0</v>
      </c>
      <c r="G10" s="165">
        <v>0</v>
      </c>
      <c r="H10" s="165">
        <v>0</v>
      </c>
      <c r="I10" s="126">
        <v>0</v>
      </c>
      <c r="J10" s="165">
        <v>0</v>
      </c>
      <c r="K10" s="165">
        <v>0</v>
      </c>
      <c r="L10" s="126">
        <v>0</v>
      </c>
      <c r="M10" s="165">
        <v>0</v>
      </c>
      <c r="N10" s="165">
        <v>0</v>
      </c>
      <c r="O10" s="126">
        <v>0</v>
      </c>
      <c r="P10" s="196">
        <v>0</v>
      </c>
      <c r="Q10" s="196">
        <v>0</v>
      </c>
      <c r="R10" s="126">
        <v>0</v>
      </c>
    </row>
    <row r="11" spans="1:18" ht="14.25">
      <c r="A11" s="192">
        <v>3</v>
      </c>
      <c r="B11" s="138" t="s">
        <v>4</v>
      </c>
      <c r="C11" s="23"/>
      <c r="D11" s="165">
        <v>0</v>
      </c>
      <c r="E11" s="165">
        <v>0</v>
      </c>
      <c r="F11" s="126">
        <v>0</v>
      </c>
      <c r="G11" s="165">
        <v>0</v>
      </c>
      <c r="H11" s="165">
        <v>0</v>
      </c>
      <c r="I11" s="126">
        <v>0</v>
      </c>
      <c r="J11" s="165">
        <v>0</v>
      </c>
      <c r="K11" s="165">
        <v>0</v>
      </c>
      <c r="L11" s="126">
        <v>0</v>
      </c>
      <c r="M11" s="165">
        <v>0</v>
      </c>
      <c r="N11" s="165">
        <v>0</v>
      </c>
      <c r="O11" s="126">
        <v>0</v>
      </c>
      <c r="P11" s="196">
        <v>0</v>
      </c>
      <c r="Q11" s="196">
        <v>0</v>
      </c>
      <c r="R11" s="126">
        <v>0</v>
      </c>
    </row>
    <row r="12" spans="1:18" ht="14.25">
      <c r="A12" s="192">
        <v>4</v>
      </c>
      <c r="B12" s="138" t="s">
        <v>5</v>
      </c>
      <c r="C12" s="23"/>
      <c r="D12" s="165">
        <v>0</v>
      </c>
      <c r="E12" s="165">
        <v>0</v>
      </c>
      <c r="F12" s="126">
        <v>0</v>
      </c>
      <c r="G12" s="165">
        <v>0</v>
      </c>
      <c r="H12" s="165">
        <v>0</v>
      </c>
      <c r="I12" s="126">
        <v>0</v>
      </c>
      <c r="J12" s="165">
        <v>0</v>
      </c>
      <c r="K12" s="165">
        <v>0</v>
      </c>
      <c r="L12" s="126">
        <v>0</v>
      </c>
      <c r="M12" s="165">
        <v>0</v>
      </c>
      <c r="N12" s="165">
        <v>0</v>
      </c>
      <c r="O12" s="126">
        <v>0</v>
      </c>
      <c r="P12" s="196">
        <v>0</v>
      </c>
      <c r="Q12" s="196">
        <v>0</v>
      </c>
      <c r="R12" s="126">
        <v>0</v>
      </c>
    </row>
    <row r="13" spans="1:18" ht="14.25">
      <c r="A13" s="192">
        <v>5</v>
      </c>
      <c r="B13" s="138" t="s">
        <v>6</v>
      </c>
      <c r="C13" s="23"/>
      <c r="D13" s="165">
        <v>0</v>
      </c>
      <c r="E13" s="165">
        <v>0</v>
      </c>
      <c r="F13" s="126">
        <v>0</v>
      </c>
      <c r="G13" s="165">
        <v>0</v>
      </c>
      <c r="H13" s="165">
        <v>0</v>
      </c>
      <c r="I13" s="126">
        <v>0</v>
      </c>
      <c r="J13" s="165">
        <v>0</v>
      </c>
      <c r="K13" s="165">
        <v>0</v>
      </c>
      <c r="L13" s="126">
        <v>0</v>
      </c>
      <c r="M13" s="165">
        <v>0</v>
      </c>
      <c r="N13" s="165">
        <v>0</v>
      </c>
      <c r="O13" s="126">
        <v>0</v>
      </c>
      <c r="P13" s="196">
        <v>0</v>
      </c>
      <c r="Q13" s="196">
        <v>0</v>
      </c>
      <c r="R13" s="126">
        <v>0</v>
      </c>
    </row>
    <row r="14" spans="1:18" ht="14.25">
      <c r="A14" s="192">
        <v>6</v>
      </c>
      <c r="B14" s="138" t="s">
        <v>7</v>
      </c>
      <c r="C14" s="23"/>
      <c r="D14" s="165">
        <v>0</v>
      </c>
      <c r="E14" s="165">
        <v>0</v>
      </c>
      <c r="F14" s="126">
        <v>0</v>
      </c>
      <c r="G14" s="165">
        <v>0</v>
      </c>
      <c r="H14" s="165">
        <v>0</v>
      </c>
      <c r="I14" s="126">
        <v>0</v>
      </c>
      <c r="J14" s="165">
        <v>0</v>
      </c>
      <c r="K14" s="165">
        <v>0</v>
      </c>
      <c r="L14" s="126">
        <v>0</v>
      </c>
      <c r="M14" s="165">
        <v>0</v>
      </c>
      <c r="N14" s="165">
        <v>0</v>
      </c>
      <c r="O14" s="126">
        <v>0</v>
      </c>
      <c r="P14" s="196">
        <v>0</v>
      </c>
      <c r="Q14" s="196">
        <v>0</v>
      </c>
      <c r="R14" s="126">
        <v>0</v>
      </c>
    </row>
    <row r="15" spans="1:18" ht="14.25">
      <c r="A15" s="192">
        <v>7</v>
      </c>
      <c r="B15" s="138" t="s">
        <v>135</v>
      </c>
      <c r="C15" s="23"/>
      <c r="D15" s="165">
        <v>0</v>
      </c>
      <c r="E15" s="165">
        <v>0</v>
      </c>
      <c r="F15" s="126">
        <v>0</v>
      </c>
      <c r="G15" s="165">
        <v>0</v>
      </c>
      <c r="H15" s="165">
        <v>0</v>
      </c>
      <c r="I15" s="126">
        <v>0</v>
      </c>
      <c r="J15" s="165">
        <v>0</v>
      </c>
      <c r="K15" s="165">
        <v>0</v>
      </c>
      <c r="L15" s="126">
        <v>0</v>
      </c>
      <c r="M15" s="165">
        <v>0</v>
      </c>
      <c r="N15" s="165">
        <v>0</v>
      </c>
      <c r="O15" s="126">
        <v>0</v>
      </c>
      <c r="P15" s="196">
        <v>0</v>
      </c>
      <c r="Q15" s="196">
        <v>0</v>
      </c>
      <c r="R15" s="126">
        <v>0</v>
      </c>
    </row>
    <row r="16" spans="1:18" ht="14.25">
      <c r="A16" s="192">
        <v>8</v>
      </c>
      <c r="B16" s="138" t="s">
        <v>8</v>
      </c>
      <c r="C16" s="23"/>
      <c r="D16" s="165">
        <v>0</v>
      </c>
      <c r="E16" s="165">
        <v>0</v>
      </c>
      <c r="F16" s="126">
        <v>0</v>
      </c>
      <c r="G16" s="165">
        <v>0</v>
      </c>
      <c r="H16" s="165">
        <v>0</v>
      </c>
      <c r="I16" s="126">
        <v>0</v>
      </c>
      <c r="J16" s="165">
        <v>0</v>
      </c>
      <c r="K16" s="165">
        <v>0</v>
      </c>
      <c r="L16" s="126">
        <v>0</v>
      </c>
      <c r="M16" s="165">
        <v>0</v>
      </c>
      <c r="N16" s="165">
        <v>0</v>
      </c>
      <c r="O16" s="126">
        <v>0</v>
      </c>
      <c r="P16" s="196">
        <v>0</v>
      </c>
      <c r="Q16" s="196">
        <v>0</v>
      </c>
      <c r="R16" s="126">
        <v>0</v>
      </c>
    </row>
    <row r="17" spans="1:18" ht="14.25">
      <c r="A17" s="192">
        <v>9</v>
      </c>
      <c r="B17" s="138" t="s">
        <v>9</v>
      </c>
      <c r="C17" s="23"/>
      <c r="D17" s="165">
        <v>0</v>
      </c>
      <c r="E17" s="165">
        <v>0</v>
      </c>
      <c r="F17" s="126">
        <v>0</v>
      </c>
      <c r="G17" s="165">
        <v>0</v>
      </c>
      <c r="H17" s="165">
        <v>0</v>
      </c>
      <c r="I17" s="126">
        <v>0</v>
      </c>
      <c r="J17" s="165">
        <v>0</v>
      </c>
      <c r="K17" s="165">
        <v>0</v>
      </c>
      <c r="L17" s="126">
        <v>0</v>
      </c>
      <c r="M17" s="165">
        <v>0</v>
      </c>
      <c r="N17" s="165">
        <v>0</v>
      </c>
      <c r="O17" s="126">
        <v>0</v>
      </c>
      <c r="P17" s="196">
        <v>0</v>
      </c>
      <c r="Q17" s="196">
        <v>0</v>
      </c>
      <c r="R17" s="126">
        <v>0</v>
      </c>
    </row>
    <row r="18" spans="1:18" ht="14.25">
      <c r="A18" s="192">
        <v>10</v>
      </c>
      <c r="B18" s="138" t="s">
        <v>136</v>
      </c>
      <c r="C18" s="23"/>
      <c r="D18" s="165">
        <v>0</v>
      </c>
      <c r="E18" s="165">
        <v>0</v>
      </c>
      <c r="F18" s="126">
        <v>0</v>
      </c>
      <c r="G18" s="165">
        <v>0</v>
      </c>
      <c r="H18" s="165">
        <v>0</v>
      </c>
      <c r="I18" s="126">
        <v>0</v>
      </c>
      <c r="J18" s="165">
        <v>0</v>
      </c>
      <c r="K18" s="165">
        <v>0</v>
      </c>
      <c r="L18" s="126">
        <v>0</v>
      </c>
      <c r="M18" s="165">
        <v>0</v>
      </c>
      <c r="N18" s="165">
        <v>0</v>
      </c>
      <c r="O18" s="126">
        <v>0</v>
      </c>
      <c r="P18" s="196">
        <v>0</v>
      </c>
      <c r="Q18" s="196">
        <v>0</v>
      </c>
      <c r="R18" s="126">
        <v>0</v>
      </c>
    </row>
    <row r="19" spans="1:18" ht="14.25">
      <c r="A19" s="192">
        <v>11</v>
      </c>
      <c r="B19" s="138" t="s">
        <v>10</v>
      </c>
      <c r="C19" s="23"/>
      <c r="D19" s="165">
        <v>0</v>
      </c>
      <c r="E19" s="165">
        <v>0</v>
      </c>
      <c r="F19" s="126">
        <v>0</v>
      </c>
      <c r="G19" s="165">
        <v>0</v>
      </c>
      <c r="H19" s="165">
        <v>0</v>
      </c>
      <c r="I19" s="126">
        <v>0</v>
      </c>
      <c r="J19" s="165">
        <v>0</v>
      </c>
      <c r="K19" s="165">
        <v>0</v>
      </c>
      <c r="L19" s="126">
        <v>0</v>
      </c>
      <c r="M19" s="165">
        <v>0</v>
      </c>
      <c r="N19" s="165">
        <v>0</v>
      </c>
      <c r="O19" s="126">
        <v>0</v>
      </c>
      <c r="P19" s="196">
        <v>0</v>
      </c>
      <c r="Q19" s="196">
        <v>0</v>
      </c>
      <c r="R19" s="126">
        <v>0</v>
      </c>
    </row>
    <row r="20" spans="1:18" ht="14.25">
      <c r="A20" s="192">
        <v>12</v>
      </c>
      <c r="B20" s="138" t="s">
        <v>11</v>
      </c>
      <c r="C20" s="23"/>
      <c r="D20" s="165">
        <v>0</v>
      </c>
      <c r="E20" s="165">
        <v>0</v>
      </c>
      <c r="F20" s="126">
        <v>0</v>
      </c>
      <c r="G20" s="165">
        <v>0</v>
      </c>
      <c r="H20" s="165">
        <v>0</v>
      </c>
      <c r="I20" s="126">
        <v>0</v>
      </c>
      <c r="J20" s="165">
        <v>0</v>
      </c>
      <c r="K20" s="165">
        <v>0</v>
      </c>
      <c r="L20" s="126">
        <v>0</v>
      </c>
      <c r="M20" s="165">
        <v>0</v>
      </c>
      <c r="N20" s="165">
        <v>0</v>
      </c>
      <c r="O20" s="126">
        <v>0</v>
      </c>
      <c r="P20" s="196">
        <v>0</v>
      </c>
      <c r="Q20" s="196">
        <v>0</v>
      </c>
      <c r="R20" s="126">
        <v>0</v>
      </c>
    </row>
    <row r="21" spans="1:18" ht="14.25">
      <c r="A21" s="192">
        <v>13</v>
      </c>
      <c r="B21" s="138" t="s">
        <v>12</v>
      </c>
      <c r="C21" s="23"/>
      <c r="D21" s="165">
        <v>0</v>
      </c>
      <c r="E21" s="165">
        <v>0</v>
      </c>
      <c r="F21" s="126">
        <v>0</v>
      </c>
      <c r="G21" s="165">
        <v>0</v>
      </c>
      <c r="H21" s="165">
        <v>0</v>
      </c>
      <c r="I21" s="126">
        <v>0</v>
      </c>
      <c r="J21" s="165">
        <v>0</v>
      </c>
      <c r="K21" s="165">
        <v>0</v>
      </c>
      <c r="L21" s="126">
        <v>0</v>
      </c>
      <c r="M21" s="165">
        <v>0</v>
      </c>
      <c r="N21" s="165">
        <v>0</v>
      </c>
      <c r="O21" s="126">
        <v>0</v>
      </c>
      <c r="P21" s="196">
        <v>0</v>
      </c>
      <c r="Q21" s="196">
        <v>0</v>
      </c>
      <c r="R21" s="126">
        <v>0</v>
      </c>
    </row>
    <row r="22" spans="1:18" ht="14.25">
      <c r="A22" s="192">
        <v>14</v>
      </c>
      <c r="B22" s="138" t="s">
        <v>13</v>
      </c>
      <c r="C22" s="23"/>
      <c r="D22" s="165">
        <v>0</v>
      </c>
      <c r="E22" s="165">
        <v>0</v>
      </c>
      <c r="F22" s="126">
        <v>0</v>
      </c>
      <c r="G22" s="165">
        <v>0</v>
      </c>
      <c r="H22" s="165">
        <v>0</v>
      </c>
      <c r="I22" s="126">
        <v>0</v>
      </c>
      <c r="J22" s="165">
        <v>0</v>
      </c>
      <c r="K22" s="165">
        <v>0</v>
      </c>
      <c r="L22" s="126">
        <v>0</v>
      </c>
      <c r="M22" s="165">
        <v>0</v>
      </c>
      <c r="N22" s="165">
        <v>0</v>
      </c>
      <c r="O22" s="126">
        <v>0</v>
      </c>
      <c r="P22" s="196">
        <v>0</v>
      </c>
      <c r="Q22" s="196">
        <v>0</v>
      </c>
      <c r="R22" s="126">
        <v>0</v>
      </c>
    </row>
    <row r="23" spans="1:18" ht="14.25">
      <c r="A23" s="192">
        <v>15</v>
      </c>
      <c r="B23" s="138" t="s">
        <v>14</v>
      </c>
      <c r="C23" s="23"/>
      <c r="D23" s="165">
        <v>0</v>
      </c>
      <c r="E23" s="165">
        <v>0</v>
      </c>
      <c r="F23" s="126">
        <v>0</v>
      </c>
      <c r="G23" s="165">
        <v>0</v>
      </c>
      <c r="H23" s="165">
        <v>0</v>
      </c>
      <c r="I23" s="126">
        <v>0</v>
      </c>
      <c r="J23" s="165">
        <v>0</v>
      </c>
      <c r="K23" s="165">
        <v>0</v>
      </c>
      <c r="L23" s="126">
        <v>0</v>
      </c>
      <c r="M23" s="165">
        <v>0</v>
      </c>
      <c r="N23" s="165">
        <v>0</v>
      </c>
      <c r="O23" s="126">
        <v>0</v>
      </c>
      <c r="P23" s="196">
        <v>0</v>
      </c>
      <c r="Q23" s="196">
        <v>0</v>
      </c>
      <c r="R23" s="126">
        <v>0</v>
      </c>
    </row>
    <row r="24" spans="1:18" ht="14.25">
      <c r="A24" s="192">
        <v>16</v>
      </c>
      <c r="B24" s="138" t="s">
        <v>15</v>
      </c>
      <c r="C24" s="23"/>
      <c r="D24" s="165">
        <v>0</v>
      </c>
      <c r="E24" s="165">
        <v>0</v>
      </c>
      <c r="F24" s="126">
        <v>0</v>
      </c>
      <c r="G24" s="165">
        <v>0</v>
      </c>
      <c r="H24" s="165">
        <v>0</v>
      </c>
      <c r="I24" s="126">
        <v>0</v>
      </c>
      <c r="J24" s="165">
        <v>0</v>
      </c>
      <c r="K24" s="165">
        <v>0</v>
      </c>
      <c r="L24" s="126">
        <v>0</v>
      </c>
      <c r="M24" s="165">
        <v>0</v>
      </c>
      <c r="N24" s="165">
        <v>0</v>
      </c>
      <c r="O24" s="126">
        <v>0</v>
      </c>
      <c r="P24" s="196">
        <v>0</v>
      </c>
      <c r="Q24" s="196">
        <v>0</v>
      </c>
      <c r="R24" s="126">
        <v>0</v>
      </c>
    </row>
    <row r="25" spans="1:18" ht="14.25">
      <c r="A25" s="192">
        <v>17</v>
      </c>
      <c r="B25" s="138" t="s">
        <v>16</v>
      </c>
      <c r="C25" s="23"/>
      <c r="D25" s="165">
        <v>0</v>
      </c>
      <c r="E25" s="165">
        <v>0</v>
      </c>
      <c r="F25" s="126">
        <v>0</v>
      </c>
      <c r="G25" s="165">
        <v>0</v>
      </c>
      <c r="H25" s="165">
        <v>0</v>
      </c>
      <c r="I25" s="126">
        <v>0</v>
      </c>
      <c r="J25" s="165">
        <v>0</v>
      </c>
      <c r="K25" s="165">
        <v>0</v>
      </c>
      <c r="L25" s="126">
        <v>0</v>
      </c>
      <c r="M25" s="165">
        <v>0</v>
      </c>
      <c r="N25" s="165">
        <v>0</v>
      </c>
      <c r="O25" s="126">
        <v>0</v>
      </c>
      <c r="P25" s="196">
        <v>0</v>
      </c>
      <c r="Q25" s="196">
        <v>0</v>
      </c>
      <c r="R25" s="126">
        <v>0</v>
      </c>
    </row>
    <row r="26" spans="1:18" ht="14.25">
      <c r="A26" s="192">
        <v>18</v>
      </c>
      <c r="B26" s="138" t="s">
        <v>17</v>
      </c>
      <c r="C26" s="23"/>
      <c r="D26" s="165">
        <v>0</v>
      </c>
      <c r="E26" s="165">
        <v>0</v>
      </c>
      <c r="F26" s="126">
        <v>0</v>
      </c>
      <c r="G26" s="165">
        <v>0</v>
      </c>
      <c r="H26" s="165">
        <v>0</v>
      </c>
      <c r="I26" s="126">
        <v>0</v>
      </c>
      <c r="J26" s="165">
        <v>0</v>
      </c>
      <c r="K26" s="165">
        <v>0</v>
      </c>
      <c r="L26" s="126">
        <v>0</v>
      </c>
      <c r="M26" s="165">
        <v>0</v>
      </c>
      <c r="N26" s="165">
        <v>0</v>
      </c>
      <c r="O26" s="126">
        <v>0</v>
      </c>
      <c r="P26" s="196">
        <v>0</v>
      </c>
      <c r="Q26" s="196">
        <v>0</v>
      </c>
      <c r="R26" s="126">
        <v>0</v>
      </c>
    </row>
    <row r="27" spans="1:18" ht="14.25">
      <c r="A27" s="192">
        <v>19</v>
      </c>
      <c r="B27" s="138" t="s">
        <v>18</v>
      </c>
      <c r="C27" s="23"/>
      <c r="D27" s="165">
        <v>0</v>
      </c>
      <c r="E27" s="165">
        <v>0</v>
      </c>
      <c r="F27" s="126">
        <v>0</v>
      </c>
      <c r="G27" s="165">
        <v>0</v>
      </c>
      <c r="H27" s="165">
        <v>0</v>
      </c>
      <c r="I27" s="126">
        <v>0</v>
      </c>
      <c r="J27" s="165">
        <v>0</v>
      </c>
      <c r="K27" s="165">
        <v>0</v>
      </c>
      <c r="L27" s="126">
        <v>0</v>
      </c>
      <c r="M27" s="165">
        <v>0</v>
      </c>
      <c r="N27" s="165">
        <v>0</v>
      </c>
      <c r="O27" s="126">
        <v>0</v>
      </c>
      <c r="P27" s="196">
        <v>0</v>
      </c>
      <c r="Q27" s="196">
        <v>0</v>
      </c>
      <c r="R27" s="126">
        <v>0</v>
      </c>
    </row>
    <row r="28" spans="1:18" ht="14.25">
      <c r="A28" s="192">
        <v>20</v>
      </c>
      <c r="B28" s="138" t="s">
        <v>19</v>
      </c>
      <c r="C28" s="23"/>
      <c r="D28" s="165">
        <v>0</v>
      </c>
      <c r="E28" s="165">
        <v>0</v>
      </c>
      <c r="F28" s="126">
        <v>0</v>
      </c>
      <c r="G28" s="165">
        <v>0</v>
      </c>
      <c r="H28" s="165">
        <v>0</v>
      </c>
      <c r="I28" s="126">
        <v>0</v>
      </c>
      <c r="J28" s="165">
        <v>0</v>
      </c>
      <c r="K28" s="165">
        <v>0</v>
      </c>
      <c r="L28" s="126">
        <v>0</v>
      </c>
      <c r="M28" s="165">
        <v>0</v>
      </c>
      <c r="N28" s="165">
        <v>0</v>
      </c>
      <c r="O28" s="126">
        <v>0</v>
      </c>
      <c r="P28" s="196">
        <v>0</v>
      </c>
      <c r="Q28" s="196">
        <v>0</v>
      </c>
      <c r="R28" s="126">
        <v>0</v>
      </c>
    </row>
    <row r="29" spans="1:18" ht="14.25">
      <c r="A29" s="192">
        <v>21</v>
      </c>
      <c r="B29" s="138" t="s">
        <v>20</v>
      </c>
      <c r="C29" s="23"/>
      <c r="D29" s="165">
        <v>0</v>
      </c>
      <c r="E29" s="165">
        <v>0</v>
      </c>
      <c r="F29" s="126">
        <v>0</v>
      </c>
      <c r="G29" s="165">
        <v>0</v>
      </c>
      <c r="H29" s="165">
        <v>0</v>
      </c>
      <c r="I29" s="126">
        <v>0</v>
      </c>
      <c r="J29" s="165">
        <v>0</v>
      </c>
      <c r="K29" s="165">
        <v>0</v>
      </c>
      <c r="L29" s="126">
        <v>0</v>
      </c>
      <c r="M29" s="165">
        <v>0</v>
      </c>
      <c r="N29" s="165">
        <v>0</v>
      </c>
      <c r="O29" s="126">
        <v>0</v>
      </c>
      <c r="P29" s="196">
        <v>0</v>
      </c>
      <c r="Q29" s="196">
        <v>0</v>
      </c>
      <c r="R29" s="126">
        <v>0</v>
      </c>
    </row>
    <row r="30" spans="1:18" ht="14.25">
      <c r="A30" s="192">
        <v>22</v>
      </c>
      <c r="B30" s="138" t="s">
        <v>21</v>
      </c>
      <c r="C30" s="23"/>
      <c r="D30" s="165">
        <v>0</v>
      </c>
      <c r="E30" s="165">
        <v>0</v>
      </c>
      <c r="F30" s="126">
        <v>0</v>
      </c>
      <c r="G30" s="165">
        <v>0</v>
      </c>
      <c r="H30" s="165">
        <v>0</v>
      </c>
      <c r="I30" s="126">
        <v>0</v>
      </c>
      <c r="J30" s="165">
        <v>0</v>
      </c>
      <c r="K30" s="165">
        <v>0</v>
      </c>
      <c r="L30" s="126">
        <v>0</v>
      </c>
      <c r="M30" s="165">
        <v>0</v>
      </c>
      <c r="N30" s="165">
        <v>0</v>
      </c>
      <c r="O30" s="126">
        <v>0</v>
      </c>
      <c r="P30" s="196">
        <v>0</v>
      </c>
      <c r="Q30" s="196">
        <v>0</v>
      </c>
      <c r="R30" s="126">
        <v>0</v>
      </c>
    </row>
    <row r="31" spans="1:18" ht="14.25">
      <c r="A31" s="192">
        <v>23</v>
      </c>
      <c r="B31" s="138" t="s">
        <v>22</v>
      </c>
      <c r="C31" s="23"/>
      <c r="D31" s="165">
        <v>0</v>
      </c>
      <c r="E31" s="165">
        <v>0</v>
      </c>
      <c r="F31" s="126">
        <v>0</v>
      </c>
      <c r="G31" s="165">
        <v>0</v>
      </c>
      <c r="H31" s="165">
        <v>0</v>
      </c>
      <c r="I31" s="126">
        <v>0</v>
      </c>
      <c r="J31" s="165">
        <v>0</v>
      </c>
      <c r="K31" s="165">
        <v>0</v>
      </c>
      <c r="L31" s="126">
        <v>0</v>
      </c>
      <c r="M31" s="165">
        <v>0</v>
      </c>
      <c r="N31" s="165">
        <v>0</v>
      </c>
      <c r="O31" s="126">
        <v>0</v>
      </c>
      <c r="P31" s="196">
        <v>0</v>
      </c>
      <c r="Q31" s="196">
        <v>0</v>
      </c>
      <c r="R31" s="126">
        <v>0</v>
      </c>
    </row>
    <row r="32" spans="1:18" ht="14.25">
      <c r="A32" s="192">
        <v>24</v>
      </c>
      <c r="B32" s="138" t="s">
        <v>23</v>
      </c>
      <c r="C32" s="23"/>
      <c r="D32" s="165">
        <v>0</v>
      </c>
      <c r="E32" s="165">
        <v>0</v>
      </c>
      <c r="F32" s="126">
        <v>0</v>
      </c>
      <c r="G32" s="165">
        <v>0</v>
      </c>
      <c r="H32" s="165">
        <v>0</v>
      </c>
      <c r="I32" s="126">
        <v>0</v>
      </c>
      <c r="J32" s="165">
        <v>0</v>
      </c>
      <c r="K32" s="165">
        <v>0</v>
      </c>
      <c r="L32" s="126">
        <v>0</v>
      </c>
      <c r="M32" s="165">
        <v>0</v>
      </c>
      <c r="N32" s="165">
        <v>0</v>
      </c>
      <c r="O32" s="126">
        <v>0</v>
      </c>
      <c r="P32" s="196">
        <v>0</v>
      </c>
      <c r="Q32" s="196">
        <v>0</v>
      </c>
      <c r="R32" s="126">
        <v>0</v>
      </c>
    </row>
    <row r="33" spans="1:18" ht="14.25">
      <c r="A33" s="192">
        <v>25</v>
      </c>
      <c r="B33" s="138" t="s">
        <v>89</v>
      </c>
      <c r="C33" s="23"/>
      <c r="D33" s="165">
        <v>427</v>
      </c>
      <c r="E33" s="165">
        <v>0</v>
      </c>
      <c r="F33" s="126">
        <v>72988576.49</v>
      </c>
      <c r="G33" s="165">
        <v>101</v>
      </c>
      <c r="H33" s="165">
        <v>0</v>
      </c>
      <c r="I33" s="126">
        <v>17737805.59</v>
      </c>
      <c r="J33" s="165">
        <v>109</v>
      </c>
      <c r="K33" s="165">
        <v>0</v>
      </c>
      <c r="L33" s="126">
        <v>18530923.63</v>
      </c>
      <c r="M33" s="165">
        <v>109</v>
      </c>
      <c r="N33" s="165">
        <v>0</v>
      </c>
      <c r="O33" s="126">
        <v>18359923.64</v>
      </c>
      <c r="P33" s="196">
        <v>108</v>
      </c>
      <c r="Q33" s="196">
        <v>0</v>
      </c>
      <c r="R33" s="126">
        <v>18359923.63</v>
      </c>
    </row>
    <row r="34" spans="1:20" s="8" customFormat="1" ht="14.25">
      <c r="A34" s="192">
        <v>26</v>
      </c>
      <c r="B34" s="138" t="s">
        <v>90</v>
      </c>
      <c r="C34" s="32"/>
      <c r="D34" s="165">
        <v>17</v>
      </c>
      <c r="E34" s="165">
        <v>0</v>
      </c>
      <c r="F34" s="126">
        <v>2814624.56</v>
      </c>
      <c r="G34" s="165">
        <v>4</v>
      </c>
      <c r="H34" s="165">
        <v>0</v>
      </c>
      <c r="I34" s="126">
        <v>799554.72</v>
      </c>
      <c r="J34" s="165">
        <v>4</v>
      </c>
      <c r="K34" s="165">
        <v>0</v>
      </c>
      <c r="L34" s="126">
        <v>671689.95</v>
      </c>
      <c r="M34" s="165">
        <v>5</v>
      </c>
      <c r="N34" s="165">
        <v>0</v>
      </c>
      <c r="O34" s="126">
        <v>839499.22</v>
      </c>
      <c r="P34" s="196">
        <v>4</v>
      </c>
      <c r="Q34" s="196">
        <v>0</v>
      </c>
      <c r="R34" s="126">
        <v>503880.67</v>
      </c>
      <c r="S34" s="67"/>
      <c r="T34" s="67"/>
    </row>
    <row r="35" spans="1:18" ht="14.25">
      <c r="A35" s="192">
        <v>27</v>
      </c>
      <c r="B35" s="138" t="s">
        <v>24</v>
      </c>
      <c r="C35" s="23"/>
      <c r="D35" s="165">
        <v>276</v>
      </c>
      <c r="E35" s="165">
        <v>0</v>
      </c>
      <c r="F35" s="126">
        <v>54899983.17</v>
      </c>
      <c r="G35" s="165">
        <v>72</v>
      </c>
      <c r="H35" s="165">
        <v>0</v>
      </c>
      <c r="I35" s="126">
        <v>14079811.28</v>
      </c>
      <c r="J35" s="165">
        <v>72</v>
      </c>
      <c r="K35" s="165">
        <v>0</v>
      </c>
      <c r="L35" s="126">
        <v>14637752.73</v>
      </c>
      <c r="M35" s="165">
        <v>66</v>
      </c>
      <c r="N35" s="165">
        <v>0</v>
      </c>
      <c r="O35" s="126">
        <v>13655551.15</v>
      </c>
      <c r="P35" s="196">
        <v>66</v>
      </c>
      <c r="Q35" s="196">
        <v>0</v>
      </c>
      <c r="R35" s="126">
        <v>12526868.01</v>
      </c>
    </row>
    <row r="36" spans="1:18" ht="14.25">
      <c r="A36" s="192">
        <v>28</v>
      </c>
      <c r="B36" s="138" t="s">
        <v>91</v>
      </c>
      <c r="C36" s="23"/>
      <c r="D36" s="165">
        <v>77</v>
      </c>
      <c r="E36" s="165">
        <v>0</v>
      </c>
      <c r="F36" s="126">
        <v>10174301.16</v>
      </c>
      <c r="G36" s="165">
        <v>19</v>
      </c>
      <c r="H36" s="165">
        <v>0</v>
      </c>
      <c r="I36" s="126">
        <v>2592490.2</v>
      </c>
      <c r="J36" s="165">
        <v>21</v>
      </c>
      <c r="K36" s="165">
        <v>0</v>
      </c>
      <c r="L36" s="126">
        <v>2901228.96</v>
      </c>
      <c r="M36" s="165">
        <v>19</v>
      </c>
      <c r="N36" s="165">
        <v>0</v>
      </c>
      <c r="O36" s="126">
        <v>2340291</v>
      </c>
      <c r="P36" s="196">
        <v>18</v>
      </c>
      <c r="Q36" s="196">
        <v>0</v>
      </c>
      <c r="R36" s="126">
        <v>2340291</v>
      </c>
    </row>
    <row r="37" spans="1:18" ht="14.25">
      <c r="A37" s="192">
        <v>29</v>
      </c>
      <c r="B37" s="138" t="s">
        <v>92</v>
      </c>
      <c r="C37" s="23"/>
      <c r="D37" s="165">
        <v>192</v>
      </c>
      <c r="E37" s="165">
        <v>0</v>
      </c>
      <c r="F37" s="126">
        <v>14156471.04</v>
      </c>
      <c r="G37" s="165">
        <v>43</v>
      </c>
      <c r="H37" s="165">
        <v>0</v>
      </c>
      <c r="I37" s="126">
        <v>3170459.66</v>
      </c>
      <c r="J37" s="165">
        <v>51</v>
      </c>
      <c r="K37" s="165">
        <v>0</v>
      </c>
      <c r="L37" s="126">
        <v>3760312.62</v>
      </c>
      <c r="M37" s="165">
        <v>50</v>
      </c>
      <c r="N37" s="165">
        <v>0</v>
      </c>
      <c r="O37" s="126">
        <v>3686581</v>
      </c>
      <c r="P37" s="196">
        <v>48</v>
      </c>
      <c r="Q37" s="196">
        <v>0</v>
      </c>
      <c r="R37" s="126">
        <v>3539117.76</v>
      </c>
    </row>
    <row r="38" spans="1:18" ht="28.5">
      <c r="A38" s="192">
        <v>30</v>
      </c>
      <c r="B38" s="138" t="s">
        <v>25</v>
      </c>
      <c r="C38" s="23"/>
      <c r="D38" s="165">
        <v>0</v>
      </c>
      <c r="E38" s="165">
        <v>0</v>
      </c>
      <c r="F38" s="126">
        <v>0</v>
      </c>
      <c r="G38" s="165">
        <v>0</v>
      </c>
      <c r="H38" s="165">
        <v>0</v>
      </c>
      <c r="I38" s="126">
        <v>0</v>
      </c>
      <c r="J38" s="165">
        <v>0</v>
      </c>
      <c r="K38" s="165">
        <v>0</v>
      </c>
      <c r="L38" s="126">
        <v>0</v>
      </c>
      <c r="M38" s="165">
        <v>0</v>
      </c>
      <c r="N38" s="165">
        <v>0</v>
      </c>
      <c r="O38" s="126">
        <v>0</v>
      </c>
      <c r="P38" s="196">
        <v>0</v>
      </c>
      <c r="Q38" s="196">
        <v>0</v>
      </c>
      <c r="R38" s="126">
        <v>0</v>
      </c>
    </row>
    <row r="39" spans="1:18" ht="14.25">
      <c r="A39" s="192">
        <v>31</v>
      </c>
      <c r="B39" s="138" t="s">
        <v>26</v>
      </c>
      <c r="C39" s="23"/>
      <c r="D39" s="165">
        <v>0</v>
      </c>
      <c r="E39" s="165">
        <v>0</v>
      </c>
      <c r="F39" s="126">
        <v>0</v>
      </c>
      <c r="G39" s="165">
        <v>0</v>
      </c>
      <c r="H39" s="165">
        <v>0</v>
      </c>
      <c r="I39" s="126">
        <v>0</v>
      </c>
      <c r="J39" s="165">
        <v>0</v>
      </c>
      <c r="K39" s="165">
        <v>0</v>
      </c>
      <c r="L39" s="126">
        <v>0</v>
      </c>
      <c r="M39" s="165">
        <v>0</v>
      </c>
      <c r="N39" s="165">
        <v>0</v>
      </c>
      <c r="O39" s="126">
        <v>0</v>
      </c>
      <c r="P39" s="196">
        <v>0</v>
      </c>
      <c r="Q39" s="196">
        <v>0</v>
      </c>
      <c r="R39" s="126">
        <v>0</v>
      </c>
    </row>
    <row r="40" spans="1:18" ht="14.25">
      <c r="A40" s="192">
        <v>32</v>
      </c>
      <c r="B40" s="138" t="s">
        <v>93</v>
      </c>
      <c r="C40" s="23"/>
      <c r="D40" s="165">
        <v>0</v>
      </c>
      <c r="E40" s="165">
        <v>0</v>
      </c>
      <c r="F40" s="126">
        <v>0</v>
      </c>
      <c r="G40" s="165">
        <v>0</v>
      </c>
      <c r="H40" s="165">
        <v>0</v>
      </c>
      <c r="I40" s="126">
        <v>0</v>
      </c>
      <c r="J40" s="165">
        <v>0</v>
      </c>
      <c r="K40" s="165">
        <v>0</v>
      </c>
      <c r="L40" s="126">
        <v>0</v>
      </c>
      <c r="M40" s="165">
        <v>0</v>
      </c>
      <c r="N40" s="165">
        <v>0</v>
      </c>
      <c r="O40" s="126">
        <v>0</v>
      </c>
      <c r="P40" s="196">
        <v>0</v>
      </c>
      <c r="Q40" s="196">
        <v>0</v>
      </c>
      <c r="R40" s="126">
        <v>0</v>
      </c>
    </row>
    <row r="41" spans="1:18" ht="14.25">
      <c r="A41" s="192">
        <v>33</v>
      </c>
      <c r="B41" s="138" t="s">
        <v>94</v>
      </c>
      <c r="C41" s="23"/>
      <c r="D41" s="165">
        <v>66</v>
      </c>
      <c r="E41" s="165">
        <v>0</v>
      </c>
      <c r="F41" s="126">
        <v>16812296.45</v>
      </c>
      <c r="G41" s="165">
        <v>19</v>
      </c>
      <c r="H41" s="165">
        <v>0</v>
      </c>
      <c r="I41" s="126">
        <v>4855275.27</v>
      </c>
      <c r="J41" s="165">
        <v>18</v>
      </c>
      <c r="K41" s="165">
        <v>0</v>
      </c>
      <c r="L41" s="126">
        <v>4300986.07</v>
      </c>
      <c r="M41" s="165">
        <v>15</v>
      </c>
      <c r="N41" s="165">
        <v>0</v>
      </c>
      <c r="O41" s="126">
        <v>3553649.15</v>
      </c>
      <c r="P41" s="196">
        <v>14</v>
      </c>
      <c r="Q41" s="196">
        <v>0</v>
      </c>
      <c r="R41" s="126">
        <v>4102385.96</v>
      </c>
    </row>
    <row r="42" spans="1:18" ht="14.25">
      <c r="A42" s="192">
        <v>34</v>
      </c>
      <c r="B42" s="138" t="s">
        <v>87</v>
      </c>
      <c r="C42" s="23"/>
      <c r="D42" s="165">
        <v>0</v>
      </c>
      <c r="E42" s="165">
        <v>0</v>
      </c>
      <c r="F42" s="126">
        <v>0</v>
      </c>
      <c r="G42" s="165">
        <v>0</v>
      </c>
      <c r="H42" s="165">
        <v>0</v>
      </c>
      <c r="I42" s="126">
        <v>0</v>
      </c>
      <c r="J42" s="165">
        <v>0</v>
      </c>
      <c r="K42" s="165">
        <v>0</v>
      </c>
      <c r="L42" s="126">
        <v>0</v>
      </c>
      <c r="M42" s="165">
        <v>0</v>
      </c>
      <c r="N42" s="165">
        <v>0</v>
      </c>
      <c r="O42" s="126">
        <v>0</v>
      </c>
      <c r="P42" s="196">
        <v>0</v>
      </c>
      <c r="Q42" s="196">
        <v>0</v>
      </c>
      <c r="R42" s="126">
        <v>0</v>
      </c>
    </row>
    <row r="43" spans="1:18" ht="14.25">
      <c r="A43" s="192">
        <v>35</v>
      </c>
      <c r="B43" s="138" t="s">
        <v>95</v>
      </c>
      <c r="C43" s="23"/>
      <c r="D43" s="165">
        <v>798</v>
      </c>
      <c r="E43" s="165">
        <v>0</v>
      </c>
      <c r="F43" s="126">
        <v>140732799.16</v>
      </c>
      <c r="G43" s="165">
        <v>210</v>
      </c>
      <c r="H43" s="165">
        <v>0</v>
      </c>
      <c r="I43" s="126">
        <v>36594702.53</v>
      </c>
      <c r="J43" s="165">
        <v>196</v>
      </c>
      <c r="K43" s="165">
        <v>0</v>
      </c>
      <c r="L43" s="126">
        <v>34712698.88</v>
      </c>
      <c r="M43" s="165">
        <v>196</v>
      </c>
      <c r="N43" s="165">
        <v>0</v>
      </c>
      <c r="O43" s="126">
        <v>34712698.88</v>
      </c>
      <c r="P43" s="196">
        <v>196</v>
      </c>
      <c r="Q43" s="196">
        <v>0</v>
      </c>
      <c r="R43" s="126">
        <v>34712698.87</v>
      </c>
    </row>
    <row r="44" spans="1:18" ht="14.25">
      <c r="A44" s="192">
        <v>36</v>
      </c>
      <c r="B44" s="138" t="s">
        <v>96</v>
      </c>
      <c r="C44" s="23"/>
      <c r="D44" s="165">
        <v>238</v>
      </c>
      <c r="E44" s="165">
        <v>0</v>
      </c>
      <c r="F44" s="126">
        <v>46682519.61</v>
      </c>
      <c r="G44" s="165">
        <v>65</v>
      </c>
      <c r="H44" s="165">
        <v>0</v>
      </c>
      <c r="I44" s="126">
        <v>13397428.24</v>
      </c>
      <c r="J44" s="165">
        <v>57</v>
      </c>
      <c r="K44" s="165">
        <v>0</v>
      </c>
      <c r="L44" s="126">
        <v>10923433.46</v>
      </c>
      <c r="M44" s="165">
        <v>58</v>
      </c>
      <c r="N44" s="165">
        <v>0</v>
      </c>
      <c r="O44" s="126">
        <v>11180828.96</v>
      </c>
      <c r="P44" s="196">
        <v>58</v>
      </c>
      <c r="Q44" s="196">
        <v>0</v>
      </c>
      <c r="R44" s="126">
        <v>11180828.95</v>
      </c>
    </row>
    <row r="45" spans="1:18" ht="14.25">
      <c r="A45" s="192">
        <v>37</v>
      </c>
      <c r="B45" s="138" t="s">
        <v>97</v>
      </c>
      <c r="C45" s="23"/>
      <c r="D45" s="165">
        <v>48</v>
      </c>
      <c r="E45" s="165">
        <v>0</v>
      </c>
      <c r="F45" s="126">
        <v>7017410.17</v>
      </c>
      <c r="G45" s="165">
        <v>28</v>
      </c>
      <c r="H45" s="165">
        <v>0</v>
      </c>
      <c r="I45" s="126">
        <v>3878407.13</v>
      </c>
      <c r="J45" s="165">
        <v>7</v>
      </c>
      <c r="K45" s="165">
        <v>0</v>
      </c>
      <c r="L45" s="126">
        <v>1046334.35</v>
      </c>
      <c r="M45" s="165">
        <v>7</v>
      </c>
      <c r="N45" s="165">
        <v>0</v>
      </c>
      <c r="O45" s="126">
        <v>1046334.35</v>
      </c>
      <c r="P45" s="196">
        <v>6</v>
      </c>
      <c r="Q45" s="196">
        <v>0</v>
      </c>
      <c r="R45" s="126">
        <v>1046334.34</v>
      </c>
    </row>
    <row r="46" spans="1:18" ht="14.25">
      <c r="A46" s="192">
        <v>38</v>
      </c>
      <c r="B46" s="138" t="s">
        <v>27</v>
      </c>
      <c r="C46" s="23"/>
      <c r="D46" s="165">
        <v>0</v>
      </c>
      <c r="E46" s="165">
        <v>0</v>
      </c>
      <c r="F46" s="126">
        <v>0</v>
      </c>
      <c r="G46" s="165">
        <v>0</v>
      </c>
      <c r="H46" s="165">
        <v>0</v>
      </c>
      <c r="I46" s="126">
        <v>0</v>
      </c>
      <c r="J46" s="165">
        <v>0</v>
      </c>
      <c r="K46" s="165">
        <v>0</v>
      </c>
      <c r="L46" s="126">
        <v>0</v>
      </c>
      <c r="M46" s="165">
        <v>0</v>
      </c>
      <c r="N46" s="165">
        <v>0</v>
      </c>
      <c r="O46" s="126">
        <v>0</v>
      </c>
      <c r="P46" s="196">
        <v>0</v>
      </c>
      <c r="Q46" s="196">
        <v>0</v>
      </c>
      <c r="R46" s="126">
        <v>0</v>
      </c>
    </row>
    <row r="47" spans="1:18" ht="14.25">
      <c r="A47" s="192">
        <v>39</v>
      </c>
      <c r="B47" s="138" t="s">
        <v>98</v>
      </c>
      <c r="C47" s="23"/>
      <c r="D47" s="165">
        <v>0</v>
      </c>
      <c r="E47" s="165">
        <v>0</v>
      </c>
      <c r="F47" s="126">
        <v>0</v>
      </c>
      <c r="G47" s="165">
        <v>0</v>
      </c>
      <c r="H47" s="165">
        <v>0</v>
      </c>
      <c r="I47" s="126">
        <v>0</v>
      </c>
      <c r="J47" s="165">
        <v>0</v>
      </c>
      <c r="K47" s="165">
        <v>0</v>
      </c>
      <c r="L47" s="126">
        <v>0</v>
      </c>
      <c r="M47" s="165">
        <v>0</v>
      </c>
      <c r="N47" s="165">
        <v>0</v>
      </c>
      <c r="O47" s="126">
        <v>0</v>
      </c>
      <c r="P47" s="196">
        <v>0</v>
      </c>
      <c r="Q47" s="196">
        <v>0</v>
      </c>
      <c r="R47" s="126">
        <v>0</v>
      </c>
    </row>
    <row r="48" spans="1:18" ht="14.25">
      <c r="A48" s="192">
        <v>40</v>
      </c>
      <c r="B48" s="138" t="s">
        <v>99</v>
      </c>
      <c r="C48" s="23"/>
      <c r="D48" s="165">
        <v>0</v>
      </c>
      <c r="E48" s="165">
        <v>0</v>
      </c>
      <c r="F48" s="126">
        <v>0</v>
      </c>
      <c r="G48" s="165">
        <v>0</v>
      </c>
      <c r="H48" s="165">
        <v>0</v>
      </c>
      <c r="I48" s="126">
        <v>0</v>
      </c>
      <c r="J48" s="165">
        <v>0</v>
      </c>
      <c r="K48" s="165">
        <v>0</v>
      </c>
      <c r="L48" s="126">
        <v>0</v>
      </c>
      <c r="M48" s="165">
        <v>0</v>
      </c>
      <c r="N48" s="165">
        <v>0</v>
      </c>
      <c r="O48" s="126">
        <v>0</v>
      </c>
      <c r="P48" s="196">
        <v>0</v>
      </c>
      <c r="Q48" s="196">
        <v>0</v>
      </c>
      <c r="R48" s="126">
        <v>0</v>
      </c>
    </row>
    <row r="49" spans="1:18" ht="14.25">
      <c r="A49" s="192">
        <v>41</v>
      </c>
      <c r="B49" s="138" t="s">
        <v>28</v>
      </c>
      <c r="C49" s="23"/>
      <c r="D49" s="165">
        <v>0</v>
      </c>
      <c r="E49" s="165">
        <v>0</v>
      </c>
      <c r="F49" s="126">
        <v>0</v>
      </c>
      <c r="G49" s="165">
        <v>0</v>
      </c>
      <c r="H49" s="165">
        <v>0</v>
      </c>
      <c r="I49" s="126">
        <v>0</v>
      </c>
      <c r="J49" s="165">
        <v>0</v>
      </c>
      <c r="K49" s="165">
        <v>0</v>
      </c>
      <c r="L49" s="126">
        <v>0</v>
      </c>
      <c r="M49" s="165">
        <v>0</v>
      </c>
      <c r="N49" s="165">
        <v>0</v>
      </c>
      <c r="O49" s="126">
        <v>0</v>
      </c>
      <c r="P49" s="196">
        <v>0</v>
      </c>
      <c r="Q49" s="196">
        <v>0</v>
      </c>
      <c r="R49" s="126">
        <v>0</v>
      </c>
    </row>
    <row r="50" spans="1:18" ht="14.25">
      <c r="A50" s="192">
        <v>42</v>
      </c>
      <c r="B50" s="138" t="s">
        <v>29</v>
      </c>
      <c r="C50" s="23"/>
      <c r="D50" s="165">
        <v>0</v>
      </c>
      <c r="E50" s="165">
        <v>0</v>
      </c>
      <c r="F50" s="126">
        <v>0</v>
      </c>
      <c r="G50" s="165">
        <v>0</v>
      </c>
      <c r="H50" s="165">
        <v>0</v>
      </c>
      <c r="I50" s="126">
        <v>0</v>
      </c>
      <c r="J50" s="165">
        <v>0</v>
      </c>
      <c r="K50" s="165">
        <v>0</v>
      </c>
      <c r="L50" s="126">
        <v>0</v>
      </c>
      <c r="M50" s="165">
        <v>0</v>
      </c>
      <c r="N50" s="165">
        <v>0</v>
      </c>
      <c r="O50" s="126">
        <v>0</v>
      </c>
      <c r="P50" s="196">
        <v>0</v>
      </c>
      <c r="Q50" s="196">
        <v>0</v>
      </c>
      <c r="R50" s="126">
        <v>0</v>
      </c>
    </row>
    <row r="51" spans="1:18" ht="14.25">
      <c r="A51" s="192">
        <v>43</v>
      </c>
      <c r="B51" s="138" t="s">
        <v>30</v>
      </c>
      <c r="C51" s="23"/>
      <c r="D51" s="165">
        <v>0</v>
      </c>
      <c r="E51" s="165">
        <v>0</v>
      </c>
      <c r="F51" s="126">
        <v>0</v>
      </c>
      <c r="G51" s="165">
        <v>0</v>
      </c>
      <c r="H51" s="165">
        <v>0</v>
      </c>
      <c r="I51" s="126">
        <v>0</v>
      </c>
      <c r="J51" s="165">
        <v>0</v>
      </c>
      <c r="K51" s="165">
        <v>0</v>
      </c>
      <c r="L51" s="126">
        <v>0</v>
      </c>
      <c r="M51" s="165">
        <v>0</v>
      </c>
      <c r="N51" s="165">
        <v>0</v>
      </c>
      <c r="O51" s="126">
        <v>0</v>
      </c>
      <c r="P51" s="196">
        <v>0</v>
      </c>
      <c r="Q51" s="196">
        <v>0</v>
      </c>
      <c r="R51" s="126">
        <v>0</v>
      </c>
    </row>
    <row r="52" spans="1:18" ht="14.25">
      <c r="A52" s="192">
        <v>44</v>
      </c>
      <c r="B52" s="138" t="s">
        <v>31</v>
      </c>
      <c r="C52" s="23"/>
      <c r="D52" s="165">
        <v>0</v>
      </c>
      <c r="E52" s="165">
        <v>0</v>
      </c>
      <c r="F52" s="126">
        <v>0</v>
      </c>
      <c r="G52" s="165">
        <v>0</v>
      </c>
      <c r="H52" s="165">
        <v>0</v>
      </c>
      <c r="I52" s="126">
        <v>0</v>
      </c>
      <c r="J52" s="165">
        <v>0</v>
      </c>
      <c r="K52" s="165">
        <v>0</v>
      </c>
      <c r="L52" s="126">
        <v>0</v>
      </c>
      <c r="M52" s="165">
        <v>0</v>
      </c>
      <c r="N52" s="165">
        <v>0</v>
      </c>
      <c r="O52" s="126">
        <v>0</v>
      </c>
      <c r="P52" s="196">
        <v>0</v>
      </c>
      <c r="Q52" s="196">
        <v>0</v>
      </c>
      <c r="R52" s="126">
        <v>0</v>
      </c>
    </row>
    <row r="53" spans="1:18" ht="14.25">
      <c r="A53" s="192">
        <v>45</v>
      </c>
      <c r="B53" s="138" t="s">
        <v>146</v>
      </c>
      <c r="C53" s="23"/>
      <c r="D53" s="165">
        <v>0</v>
      </c>
      <c r="E53" s="165">
        <v>0</v>
      </c>
      <c r="F53" s="126">
        <v>0</v>
      </c>
      <c r="G53" s="165">
        <v>0</v>
      </c>
      <c r="H53" s="165">
        <v>0</v>
      </c>
      <c r="I53" s="126">
        <v>0</v>
      </c>
      <c r="J53" s="165">
        <v>0</v>
      </c>
      <c r="K53" s="165">
        <v>0</v>
      </c>
      <c r="L53" s="126">
        <v>0</v>
      </c>
      <c r="M53" s="165">
        <v>0</v>
      </c>
      <c r="N53" s="165">
        <v>0</v>
      </c>
      <c r="O53" s="126">
        <v>0</v>
      </c>
      <c r="P53" s="196">
        <v>0</v>
      </c>
      <c r="Q53" s="196">
        <v>0</v>
      </c>
      <c r="R53" s="126">
        <v>0</v>
      </c>
    </row>
    <row r="54" spans="1:18" ht="14.25">
      <c r="A54" s="192">
        <v>46</v>
      </c>
      <c r="B54" s="138" t="s">
        <v>147</v>
      </c>
      <c r="C54" s="23"/>
      <c r="D54" s="165">
        <v>0</v>
      </c>
      <c r="E54" s="165">
        <v>0</v>
      </c>
      <c r="F54" s="126">
        <v>0</v>
      </c>
      <c r="G54" s="165">
        <v>0</v>
      </c>
      <c r="H54" s="165">
        <v>0</v>
      </c>
      <c r="I54" s="126">
        <v>0</v>
      </c>
      <c r="J54" s="165">
        <v>0</v>
      </c>
      <c r="K54" s="165">
        <v>0</v>
      </c>
      <c r="L54" s="126">
        <v>0</v>
      </c>
      <c r="M54" s="165">
        <v>0</v>
      </c>
      <c r="N54" s="165">
        <v>0</v>
      </c>
      <c r="O54" s="126">
        <v>0</v>
      </c>
      <c r="P54" s="196">
        <v>0</v>
      </c>
      <c r="Q54" s="196">
        <v>0</v>
      </c>
      <c r="R54" s="126">
        <v>0</v>
      </c>
    </row>
    <row r="55" spans="1:18" ht="14.25">
      <c r="A55" s="192">
        <v>47</v>
      </c>
      <c r="B55" s="138" t="s">
        <v>32</v>
      </c>
      <c r="C55" s="23"/>
      <c r="D55" s="165">
        <v>0</v>
      </c>
      <c r="E55" s="165">
        <v>0</v>
      </c>
      <c r="F55" s="126">
        <v>0</v>
      </c>
      <c r="G55" s="165">
        <v>0</v>
      </c>
      <c r="H55" s="165">
        <v>0</v>
      </c>
      <c r="I55" s="126">
        <v>0</v>
      </c>
      <c r="J55" s="165">
        <v>0</v>
      </c>
      <c r="K55" s="165">
        <v>0</v>
      </c>
      <c r="L55" s="126">
        <v>0</v>
      </c>
      <c r="M55" s="165">
        <v>0</v>
      </c>
      <c r="N55" s="165">
        <v>0</v>
      </c>
      <c r="O55" s="126">
        <v>0</v>
      </c>
      <c r="P55" s="196">
        <v>0</v>
      </c>
      <c r="Q55" s="196">
        <v>0</v>
      </c>
      <c r="R55" s="126">
        <v>0</v>
      </c>
    </row>
    <row r="56" spans="1:18" ht="14.25">
      <c r="A56" s="192">
        <v>48</v>
      </c>
      <c r="B56" s="138" t="s">
        <v>100</v>
      </c>
      <c r="C56" s="23"/>
      <c r="D56" s="165">
        <v>0</v>
      </c>
      <c r="E56" s="165">
        <v>0</v>
      </c>
      <c r="F56" s="126">
        <v>0</v>
      </c>
      <c r="G56" s="165">
        <v>0</v>
      </c>
      <c r="H56" s="165">
        <v>0</v>
      </c>
      <c r="I56" s="126">
        <v>0</v>
      </c>
      <c r="J56" s="165">
        <v>0</v>
      </c>
      <c r="K56" s="165">
        <v>0</v>
      </c>
      <c r="L56" s="126">
        <v>0</v>
      </c>
      <c r="M56" s="165">
        <v>0</v>
      </c>
      <c r="N56" s="165">
        <v>0</v>
      </c>
      <c r="O56" s="126">
        <v>0</v>
      </c>
      <c r="P56" s="196">
        <v>0</v>
      </c>
      <c r="Q56" s="196">
        <v>0</v>
      </c>
      <c r="R56" s="126">
        <v>0</v>
      </c>
    </row>
    <row r="57" spans="1:18" ht="14.25">
      <c r="A57" s="192">
        <v>49</v>
      </c>
      <c r="B57" s="138" t="s">
        <v>149</v>
      </c>
      <c r="C57" s="23"/>
      <c r="D57" s="165">
        <v>0</v>
      </c>
      <c r="E57" s="165">
        <v>0</v>
      </c>
      <c r="F57" s="126">
        <v>0</v>
      </c>
      <c r="G57" s="165">
        <v>0</v>
      </c>
      <c r="H57" s="165">
        <v>0</v>
      </c>
      <c r="I57" s="126">
        <v>0</v>
      </c>
      <c r="J57" s="165">
        <v>0</v>
      </c>
      <c r="K57" s="165">
        <v>0</v>
      </c>
      <c r="L57" s="126">
        <v>0</v>
      </c>
      <c r="M57" s="165">
        <v>0</v>
      </c>
      <c r="N57" s="165">
        <v>0</v>
      </c>
      <c r="O57" s="126">
        <v>0</v>
      </c>
      <c r="P57" s="196">
        <v>0</v>
      </c>
      <c r="Q57" s="196">
        <v>0</v>
      </c>
      <c r="R57" s="126">
        <v>0</v>
      </c>
    </row>
    <row r="58" spans="1:18" ht="14.25">
      <c r="A58" s="192">
        <v>50</v>
      </c>
      <c r="B58" s="138" t="s">
        <v>148</v>
      </c>
      <c r="C58" s="23"/>
      <c r="D58" s="165">
        <v>0</v>
      </c>
      <c r="E58" s="165">
        <v>0</v>
      </c>
      <c r="F58" s="126">
        <v>0</v>
      </c>
      <c r="G58" s="165">
        <v>0</v>
      </c>
      <c r="H58" s="165">
        <v>0</v>
      </c>
      <c r="I58" s="126">
        <v>0</v>
      </c>
      <c r="J58" s="165">
        <v>0</v>
      </c>
      <c r="K58" s="165">
        <v>0</v>
      </c>
      <c r="L58" s="126">
        <v>0</v>
      </c>
      <c r="M58" s="165">
        <v>0</v>
      </c>
      <c r="N58" s="165">
        <v>0</v>
      </c>
      <c r="O58" s="126">
        <v>0</v>
      </c>
      <c r="P58" s="196">
        <v>0</v>
      </c>
      <c r="Q58" s="196">
        <v>0</v>
      </c>
      <c r="R58" s="126">
        <v>0</v>
      </c>
    </row>
    <row r="59" spans="1:18" ht="14.25">
      <c r="A59" s="192">
        <v>51</v>
      </c>
      <c r="B59" s="138" t="s">
        <v>101</v>
      </c>
      <c r="C59" s="23"/>
      <c r="D59" s="165">
        <v>0</v>
      </c>
      <c r="E59" s="165">
        <v>0</v>
      </c>
      <c r="F59" s="126">
        <v>0</v>
      </c>
      <c r="G59" s="165">
        <v>0</v>
      </c>
      <c r="H59" s="165">
        <v>0</v>
      </c>
      <c r="I59" s="126">
        <v>0</v>
      </c>
      <c r="J59" s="165">
        <v>0</v>
      </c>
      <c r="K59" s="165">
        <v>0</v>
      </c>
      <c r="L59" s="126">
        <v>0</v>
      </c>
      <c r="M59" s="165">
        <v>0</v>
      </c>
      <c r="N59" s="165">
        <v>0</v>
      </c>
      <c r="O59" s="126">
        <v>0</v>
      </c>
      <c r="P59" s="196">
        <v>0</v>
      </c>
      <c r="Q59" s="196">
        <v>0</v>
      </c>
      <c r="R59" s="126">
        <v>0</v>
      </c>
    </row>
    <row r="60" spans="1:18" ht="14.25">
      <c r="A60" s="192">
        <v>52</v>
      </c>
      <c r="B60" s="138" t="s">
        <v>33</v>
      </c>
      <c r="C60" s="23"/>
      <c r="D60" s="165">
        <v>0</v>
      </c>
      <c r="E60" s="165">
        <v>0</v>
      </c>
      <c r="F60" s="126">
        <v>0</v>
      </c>
      <c r="G60" s="165">
        <v>0</v>
      </c>
      <c r="H60" s="165">
        <v>0</v>
      </c>
      <c r="I60" s="126">
        <v>0</v>
      </c>
      <c r="J60" s="165">
        <v>0</v>
      </c>
      <c r="K60" s="165">
        <v>0</v>
      </c>
      <c r="L60" s="126">
        <v>0</v>
      </c>
      <c r="M60" s="165">
        <v>0</v>
      </c>
      <c r="N60" s="165">
        <v>0</v>
      </c>
      <c r="O60" s="126">
        <v>0</v>
      </c>
      <c r="P60" s="196">
        <v>0</v>
      </c>
      <c r="Q60" s="196">
        <v>0</v>
      </c>
      <c r="R60" s="126">
        <v>0</v>
      </c>
    </row>
    <row r="61" spans="1:18" ht="14.25">
      <c r="A61" s="192">
        <v>53</v>
      </c>
      <c r="B61" s="138" t="s">
        <v>34</v>
      </c>
      <c r="C61" s="23"/>
      <c r="D61" s="165">
        <v>0</v>
      </c>
      <c r="E61" s="165">
        <v>0</v>
      </c>
      <c r="F61" s="126">
        <v>0</v>
      </c>
      <c r="G61" s="165">
        <v>0</v>
      </c>
      <c r="H61" s="165">
        <v>0</v>
      </c>
      <c r="I61" s="126">
        <v>0</v>
      </c>
      <c r="J61" s="165">
        <v>0</v>
      </c>
      <c r="K61" s="165">
        <v>0</v>
      </c>
      <c r="L61" s="126">
        <v>0</v>
      </c>
      <c r="M61" s="165">
        <v>0</v>
      </c>
      <c r="N61" s="165">
        <v>0</v>
      </c>
      <c r="O61" s="126">
        <v>0</v>
      </c>
      <c r="P61" s="196">
        <v>0</v>
      </c>
      <c r="Q61" s="196">
        <v>0</v>
      </c>
      <c r="R61" s="126">
        <v>0</v>
      </c>
    </row>
    <row r="62" spans="1:18" ht="14.25">
      <c r="A62" s="192">
        <v>54</v>
      </c>
      <c r="B62" s="138" t="s">
        <v>61</v>
      </c>
      <c r="C62" s="23"/>
      <c r="D62" s="165">
        <v>0</v>
      </c>
      <c r="E62" s="165">
        <v>0</v>
      </c>
      <c r="F62" s="126">
        <v>0</v>
      </c>
      <c r="G62" s="165">
        <v>0</v>
      </c>
      <c r="H62" s="165">
        <v>0</v>
      </c>
      <c r="I62" s="126">
        <v>0</v>
      </c>
      <c r="J62" s="165">
        <v>0</v>
      </c>
      <c r="K62" s="165">
        <v>0</v>
      </c>
      <c r="L62" s="126">
        <v>0</v>
      </c>
      <c r="M62" s="165">
        <v>0</v>
      </c>
      <c r="N62" s="165">
        <v>0</v>
      </c>
      <c r="O62" s="126">
        <v>0</v>
      </c>
      <c r="P62" s="196">
        <v>0</v>
      </c>
      <c r="Q62" s="196">
        <v>0</v>
      </c>
      <c r="R62" s="126">
        <v>0</v>
      </c>
    </row>
    <row r="63" spans="1:18" ht="14.25">
      <c r="A63" s="192">
        <v>55</v>
      </c>
      <c r="B63" s="138" t="s">
        <v>102</v>
      </c>
      <c r="C63" s="23"/>
      <c r="D63" s="165">
        <v>0</v>
      </c>
      <c r="E63" s="165">
        <v>0</v>
      </c>
      <c r="F63" s="126">
        <v>0</v>
      </c>
      <c r="G63" s="165">
        <v>0</v>
      </c>
      <c r="H63" s="165">
        <v>0</v>
      </c>
      <c r="I63" s="126">
        <v>0</v>
      </c>
      <c r="J63" s="165">
        <v>0</v>
      </c>
      <c r="K63" s="165">
        <v>0</v>
      </c>
      <c r="L63" s="126">
        <v>0</v>
      </c>
      <c r="M63" s="165">
        <v>0</v>
      </c>
      <c r="N63" s="165">
        <v>0</v>
      </c>
      <c r="O63" s="126">
        <v>0</v>
      </c>
      <c r="P63" s="196">
        <v>0</v>
      </c>
      <c r="Q63" s="196">
        <v>0</v>
      </c>
      <c r="R63" s="126">
        <v>0</v>
      </c>
    </row>
    <row r="64" spans="1:18" ht="14.25">
      <c r="A64" s="192">
        <v>56</v>
      </c>
      <c r="B64" s="138" t="s">
        <v>103</v>
      </c>
      <c r="C64" s="23"/>
      <c r="D64" s="165">
        <v>0</v>
      </c>
      <c r="E64" s="165">
        <v>0</v>
      </c>
      <c r="F64" s="126">
        <v>0</v>
      </c>
      <c r="G64" s="165">
        <v>0</v>
      </c>
      <c r="H64" s="165">
        <v>0</v>
      </c>
      <c r="I64" s="126">
        <v>0</v>
      </c>
      <c r="J64" s="165">
        <v>0</v>
      </c>
      <c r="K64" s="165">
        <v>0</v>
      </c>
      <c r="L64" s="126">
        <v>0</v>
      </c>
      <c r="M64" s="165">
        <v>0</v>
      </c>
      <c r="N64" s="165">
        <v>0</v>
      </c>
      <c r="O64" s="126">
        <v>0</v>
      </c>
      <c r="P64" s="196">
        <v>0</v>
      </c>
      <c r="Q64" s="196">
        <v>0</v>
      </c>
      <c r="R64" s="126">
        <v>0</v>
      </c>
    </row>
    <row r="65" spans="1:18" ht="14.25">
      <c r="A65" s="192">
        <v>57</v>
      </c>
      <c r="B65" s="138" t="s">
        <v>150</v>
      </c>
      <c r="C65" s="23"/>
      <c r="D65" s="165">
        <v>0</v>
      </c>
      <c r="E65" s="165">
        <v>0</v>
      </c>
      <c r="F65" s="126">
        <v>0</v>
      </c>
      <c r="G65" s="165">
        <v>0</v>
      </c>
      <c r="H65" s="165">
        <v>0</v>
      </c>
      <c r="I65" s="126">
        <v>0</v>
      </c>
      <c r="J65" s="165">
        <v>0</v>
      </c>
      <c r="K65" s="165">
        <v>0</v>
      </c>
      <c r="L65" s="126">
        <v>0</v>
      </c>
      <c r="M65" s="165">
        <v>0</v>
      </c>
      <c r="N65" s="165">
        <v>0</v>
      </c>
      <c r="O65" s="126">
        <v>0</v>
      </c>
      <c r="P65" s="196">
        <v>0</v>
      </c>
      <c r="Q65" s="196">
        <v>0</v>
      </c>
      <c r="R65" s="126">
        <v>0</v>
      </c>
    </row>
    <row r="66" spans="1:18" ht="14.25">
      <c r="A66" s="192">
        <v>58</v>
      </c>
      <c r="B66" s="138" t="s">
        <v>104</v>
      </c>
      <c r="C66" s="23"/>
      <c r="D66" s="165">
        <v>0</v>
      </c>
      <c r="E66" s="165">
        <v>0</v>
      </c>
      <c r="F66" s="126">
        <v>0</v>
      </c>
      <c r="G66" s="165">
        <v>0</v>
      </c>
      <c r="H66" s="165">
        <v>0</v>
      </c>
      <c r="I66" s="126">
        <v>0</v>
      </c>
      <c r="J66" s="165">
        <v>0</v>
      </c>
      <c r="K66" s="165">
        <v>0</v>
      </c>
      <c r="L66" s="126">
        <v>0</v>
      </c>
      <c r="M66" s="165">
        <v>0</v>
      </c>
      <c r="N66" s="165">
        <v>0</v>
      </c>
      <c r="O66" s="126">
        <v>0</v>
      </c>
      <c r="P66" s="196">
        <v>0</v>
      </c>
      <c r="Q66" s="196">
        <v>0</v>
      </c>
      <c r="R66" s="126">
        <v>0</v>
      </c>
    </row>
    <row r="67" spans="1:18" ht="14.25">
      <c r="A67" s="192">
        <v>59</v>
      </c>
      <c r="B67" s="138" t="s">
        <v>105</v>
      </c>
      <c r="C67" s="23"/>
      <c r="D67" s="165">
        <v>0</v>
      </c>
      <c r="E67" s="165">
        <v>0</v>
      </c>
      <c r="F67" s="126">
        <v>0</v>
      </c>
      <c r="G67" s="165">
        <v>0</v>
      </c>
      <c r="H67" s="165">
        <v>0</v>
      </c>
      <c r="I67" s="126">
        <v>0</v>
      </c>
      <c r="J67" s="165">
        <v>0</v>
      </c>
      <c r="K67" s="165">
        <v>0</v>
      </c>
      <c r="L67" s="126">
        <v>0</v>
      </c>
      <c r="M67" s="165">
        <v>0</v>
      </c>
      <c r="N67" s="165">
        <v>0</v>
      </c>
      <c r="O67" s="126">
        <v>0</v>
      </c>
      <c r="P67" s="196">
        <v>0</v>
      </c>
      <c r="Q67" s="196">
        <v>0</v>
      </c>
      <c r="R67" s="126">
        <v>0</v>
      </c>
    </row>
    <row r="68" spans="1:18" ht="14.25">
      <c r="A68" s="192">
        <v>60</v>
      </c>
      <c r="B68" s="138" t="s">
        <v>106</v>
      </c>
      <c r="C68" s="23"/>
      <c r="D68" s="165">
        <v>0</v>
      </c>
      <c r="E68" s="165">
        <v>0</v>
      </c>
      <c r="F68" s="126">
        <v>0</v>
      </c>
      <c r="G68" s="165">
        <v>0</v>
      </c>
      <c r="H68" s="165">
        <v>0</v>
      </c>
      <c r="I68" s="126">
        <v>0</v>
      </c>
      <c r="J68" s="165">
        <v>0</v>
      </c>
      <c r="K68" s="165">
        <v>0</v>
      </c>
      <c r="L68" s="126">
        <v>0</v>
      </c>
      <c r="M68" s="165">
        <v>0</v>
      </c>
      <c r="N68" s="165">
        <v>0</v>
      </c>
      <c r="O68" s="126">
        <v>0</v>
      </c>
      <c r="P68" s="196">
        <v>0</v>
      </c>
      <c r="Q68" s="196">
        <v>0</v>
      </c>
      <c r="R68" s="126">
        <v>0</v>
      </c>
    </row>
    <row r="69" spans="1:18" ht="14.25">
      <c r="A69" s="192">
        <v>61</v>
      </c>
      <c r="B69" s="138" t="s">
        <v>107</v>
      </c>
      <c r="C69" s="23"/>
      <c r="D69" s="165">
        <v>0</v>
      </c>
      <c r="E69" s="165">
        <v>0</v>
      </c>
      <c r="F69" s="126">
        <v>0</v>
      </c>
      <c r="G69" s="165">
        <v>0</v>
      </c>
      <c r="H69" s="165">
        <v>0</v>
      </c>
      <c r="I69" s="126">
        <v>0</v>
      </c>
      <c r="J69" s="165">
        <v>0</v>
      </c>
      <c r="K69" s="165">
        <v>0</v>
      </c>
      <c r="L69" s="126">
        <v>0</v>
      </c>
      <c r="M69" s="165">
        <v>0</v>
      </c>
      <c r="N69" s="165">
        <v>0</v>
      </c>
      <c r="O69" s="126">
        <v>0</v>
      </c>
      <c r="P69" s="196">
        <v>0</v>
      </c>
      <c r="Q69" s="196">
        <v>0</v>
      </c>
      <c r="R69" s="126">
        <v>0</v>
      </c>
    </row>
    <row r="70" spans="1:18" ht="14.25">
      <c r="A70" s="192">
        <v>62</v>
      </c>
      <c r="B70" s="138" t="s">
        <v>108</v>
      </c>
      <c r="C70" s="23"/>
      <c r="D70" s="165">
        <v>0</v>
      </c>
      <c r="E70" s="165">
        <v>0</v>
      </c>
      <c r="F70" s="126">
        <v>0</v>
      </c>
      <c r="G70" s="165">
        <v>0</v>
      </c>
      <c r="H70" s="165">
        <v>0</v>
      </c>
      <c r="I70" s="126">
        <v>0</v>
      </c>
      <c r="J70" s="165">
        <v>0</v>
      </c>
      <c r="K70" s="165">
        <v>0</v>
      </c>
      <c r="L70" s="126">
        <v>0</v>
      </c>
      <c r="M70" s="165">
        <v>0</v>
      </c>
      <c r="N70" s="165">
        <v>0</v>
      </c>
      <c r="O70" s="126">
        <v>0</v>
      </c>
      <c r="P70" s="196">
        <v>0</v>
      </c>
      <c r="Q70" s="196">
        <v>0</v>
      </c>
      <c r="R70" s="126">
        <v>0</v>
      </c>
    </row>
    <row r="71" spans="1:18" s="86" customFormat="1" ht="14.25">
      <c r="A71" s="192">
        <v>63</v>
      </c>
      <c r="B71" s="138" t="s">
        <v>109</v>
      </c>
      <c r="C71" s="95">
        <v>0</v>
      </c>
      <c r="D71" s="165">
        <v>0</v>
      </c>
      <c r="E71" s="165">
        <v>0</v>
      </c>
      <c r="F71" s="126">
        <v>0</v>
      </c>
      <c r="G71" s="165">
        <v>0</v>
      </c>
      <c r="H71" s="165">
        <v>0</v>
      </c>
      <c r="I71" s="126">
        <v>0</v>
      </c>
      <c r="J71" s="165">
        <v>0</v>
      </c>
      <c r="K71" s="165">
        <v>0</v>
      </c>
      <c r="L71" s="126">
        <v>0</v>
      </c>
      <c r="M71" s="165">
        <v>0</v>
      </c>
      <c r="N71" s="165">
        <v>0</v>
      </c>
      <c r="O71" s="126">
        <v>0</v>
      </c>
      <c r="P71" s="196">
        <v>0</v>
      </c>
      <c r="Q71" s="196">
        <v>0</v>
      </c>
      <c r="R71" s="126">
        <v>0</v>
      </c>
    </row>
    <row r="72" spans="1:18" s="86" customFormat="1" ht="15" customHeight="1">
      <c r="A72" s="192">
        <v>64</v>
      </c>
      <c r="B72" s="138" t="s">
        <v>110</v>
      </c>
      <c r="C72" s="128">
        <v>0</v>
      </c>
      <c r="D72" s="165">
        <v>0</v>
      </c>
      <c r="E72" s="165">
        <v>0</v>
      </c>
      <c r="F72" s="126">
        <v>0</v>
      </c>
      <c r="G72" s="165">
        <v>0</v>
      </c>
      <c r="H72" s="165">
        <v>0</v>
      </c>
      <c r="I72" s="126">
        <v>0</v>
      </c>
      <c r="J72" s="165">
        <v>0</v>
      </c>
      <c r="K72" s="165">
        <v>0</v>
      </c>
      <c r="L72" s="126">
        <v>0</v>
      </c>
      <c r="M72" s="165">
        <v>0</v>
      </c>
      <c r="N72" s="165">
        <v>0</v>
      </c>
      <c r="O72" s="126">
        <v>0</v>
      </c>
      <c r="P72" s="196">
        <v>0</v>
      </c>
      <c r="Q72" s="196">
        <v>0</v>
      </c>
      <c r="R72" s="126">
        <v>0</v>
      </c>
    </row>
    <row r="73" spans="1:18" s="86" customFormat="1" ht="15" customHeight="1">
      <c r="A73" s="192">
        <v>65</v>
      </c>
      <c r="B73" s="138" t="s">
        <v>111</v>
      </c>
      <c r="C73" s="128">
        <v>0</v>
      </c>
      <c r="D73" s="165">
        <v>0</v>
      </c>
      <c r="E73" s="165">
        <v>0</v>
      </c>
      <c r="F73" s="126">
        <v>0</v>
      </c>
      <c r="G73" s="165">
        <v>0</v>
      </c>
      <c r="H73" s="165">
        <v>0</v>
      </c>
      <c r="I73" s="126">
        <v>0</v>
      </c>
      <c r="J73" s="165">
        <v>0</v>
      </c>
      <c r="K73" s="165">
        <v>0</v>
      </c>
      <c r="L73" s="126">
        <v>0</v>
      </c>
      <c r="M73" s="165">
        <v>0</v>
      </c>
      <c r="N73" s="165">
        <v>0</v>
      </c>
      <c r="O73" s="126">
        <v>0</v>
      </c>
      <c r="P73" s="196">
        <v>0</v>
      </c>
      <c r="Q73" s="196">
        <v>0</v>
      </c>
      <c r="R73" s="126">
        <v>0</v>
      </c>
    </row>
    <row r="74" spans="1:18" s="86" customFormat="1" ht="14.25">
      <c r="A74" s="192">
        <v>66</v>
      </c>
      <c r="B74" s="138" t="s">
        <v>112</v>
      </c>
      <c r="C74" s="95">
        <v>0</v>
      </c>
      <c r="D74" s="165">
        <v>0</v>
      </c>
      <c r="E74" s="165">
        <v>0</v>
      </c>
      <c r="F74" s="126">
        <v>0</v>
      </c>
      <c r="G74" s="165">
        <v>0</v>
      </c>
      <c r="H74" s="165">
        <v>0</v>
      </c>
      <c r="I74" s="126">
        <v>0</v>
      </c>
      <c r="J74" s="165">
        <v>0</v>
      </c>
      <c r="K74" s="165">
        <v>0</v>
      </c>
      <c r="L74" s="126">
        <v>0</v>
      </c>
      <c r="M74" s="165">
        <v>0</v>
      </c>
      <c r="N74" s="165">
        <v>0</v>
      </c>
      <c r="O74" s="126">
        <v>0</v>
      </c>
      <c r="P74" s="196">
        <v>0</v>
      </c>
      <c r="Q74" s="196">
        <v>0</v>
      </c>
      <c r="R74" s="126">
        <v>0</v>
      </c>
    </row>
    <row r="75" spans="1:18" ht="14.25">
      <c r="A75" s="192">
        <v>67</v>
      </c>
      <c r="B75" s="138" t="s">
        <v>113</v>
      </c>
      <c r="D75" s="165">
        <v>0</v>
      </c>
      <c r="E75" s="165">
        <v>0</v>
      </c>
      <c r="F75" s="126">
        <v>0</v>
      </c>
      <c r="G75" s="165">
        <v>0</v>
      </c>
      <c r="H75" s="165">
        <v>0</v>
      </c>
      <c r="I75" s="126">
        <v>0</v>
      </c>
      <c r="J75" s="165">
        <v>0</v>
      </c>
      <c r="K75" s="165">
        <v>0</v>
      </c>
      <c r="L75" s="126">
        <v>0</v>
      </c>
      <c r="M75" s="165">
        <v>0</v>
      </c>
      <c r="N75" s="165">
        <v>0</v>
      </c>
      <c r="O75" s="126">
        <v>0</v>
      </c>
      <c r="P75" s="196">
        <v>0</v>
      </c>
      <c r="Q75" s="196">
        <v>0</v>
      </c>
      <c r="R75" s="126">
        <v>0</v>
      </c>
    </row>
    <row r="76" spans="1:18" ht="14.25">
      <c r="A76" s="192">
        <v>68</v>
      </c>
      <c r="B76" s="138" t="s">
        <v>114</v>
      </c>
      <c r="D76" s="165">
        <v>0</v>
      </c>
      <c r="E76" s="165">
        <v>0</v>
      </c>
      <c r="F76" s="126">
        <v>0</v>
      </c>
      <c r="G76" s="165">
        <v>0</v>
      </c>
      <c r="H76" s="165">
        <v>0</v>
      </c>
      <c r="I76" s="126">
        <v>0</v>
      </c>
      <c r="J76" s="165">
        <v>0</v>
      </c>
      <c r="K76" s="165">
        <v>0</v>
      </c>
      <c r="L76" s="126">
        <v>0</v>
      </c>
      <c r="M76" s="165">
        <v>0</v>
      </c>
      <c r="N76" s="165">
        <v>0</v>
      </c>
      <c r="O76" s="126">
        <v>0</v>
      </c>
      <c r="P76" s="196">
        <v>0</v>
      </c>
      <c r="Q76" s="196">
        <v>0</v>
      </c>
      <c r="R76" s="126">
        <v>0</v>
      </c>
    </row>
    <row r="77" spans="1:18" ht="14.25">
      <c r="A77" s="192">
        <v>69</v>
      </c>
      <c r="B77" s="138" t="s">
        <v>115</v>
      </c>
      <c r="D77" s="165">
        <v>0</v>
      </c>
      <c r="E77" s="165">
        <v>0</v>
      </c>
      <c r="F77" s="126">
        <v>0</v>
      </c>
      <c r="G77" s="165">
        <v>0</v>
      </c>
      <c r="H77" s="165">
        <v>0</v>
      </c>
      <c r="I77" s="126">
        <v>0</v>
      </c>
      <c r="J77" s="165">
        <v>0</v>
      </c>
      <c r="K77" s="165">
        <v>0</v>
      </c>
      <c r="L77" s="126">
        <v>0</v>
      </c>
      <c r="M77" s="165">
        <v>0</v>
      </c>
      <c r="N77" s="165">
        <v>0</v>
      </c>
      <c r="O77" s="126">
        <v>0</v>
      </c>
      <c r="P77" s="196">
        <v>0</v>
      </c>
      <c r="Q77" s="196">
        <v>0</v>
      </c>
      <c r="R77" s="126">
        <v>0</v>
      </c>
    </row>
    <row r="78" spans="1:18" ht="14.25">
      <c r="A78" s="192">
        <v>70</v>
      </c>
      <c r="B78" s="138" t="s">
        <v>116</v>
      </c>
      <c r="D78" s="165">
        <v>0</v>
      </c>
      <c r="E78" s="165">
        <v>0</v>
      </c>
      <c r="F78" s="126">
        <v>0</v>
      </c>
      <c r="G78" s="165">
        <v>0</v>
      </c>
      <c r="H78" s="165">
        <v>0</v>
      </c>
      <c r="I78" s="126">
        <v>0</v>
      </c>
      <c r="J78" s="165">
        <v>0</v>
      </c>
      <c r="K78" s="165">
        <v>0</v>
      </c>
      <c r="L78" s="126">
        <v>0</v>
      </c>
      <c r="M78" s="165">
        <v>0</v>
      </c>
      <c r="N78" s="165">
        <v>0</v>
      </c>
      <c r="O78" s="126">
        <v>0</v>
      </c>
      <c r="P78" s="196">
        <v>0</v>
      </c>
      <c r="Q78" s="196">
        <v>0</v>
      </c>
      <c r="R78" s="126">
        <v>0</v>
      </c>
    </row>
    <row r="79" spans="1:18" ht="14.25">
      <c r="A79" s="192">
        <v>71</v>
      </c>
      <c r="B79" s="138" t="s">
        <v>117</v>
      </c>
      <c r="D79" s="165">
        <v>0</v>
      </c>
      <c r="E79" s="165">
        <v>0</v>
      </c>
      <c r="F79" s="126">
        <v>0</v>
      </c>
      <c r="G79" s="165">
        <v>0</v>
      </c>
      <c r="H79" s="165">
        <v>0</v>
      </c>
      <c r="I79" s="126">
        <v>0</v>
      </c>
      <c r="J79" s="165">
        <v>0</v>
      </c>
      <c r="K79" s="165">
        <v>0</v>
      </c>
      <c r="L79" s="126">
        <v>0</v>
      </c>
      <c r="M79" s="165">
        <v>0</v>
      </c>
      <c r="N79" s="165">
        <v>0</v>
      </c>
      <c r="O79" s="126">
        <v>0</v>
      </c>
      <c r="P79" s="196">
        <v>0</v>
      </c>
      <c r="Q79" s="196">
        <v>0</v>
      </c>
      <c r="R79" s="126">
        <v>0</v>
      </c>
    </row>
    <row r="80" spans="1:18" ht="14.25">
      <c r="A80" s="192">
        <v>72</v>
      </c>
      <c r="B80" s="138" t="s">
        <v>118</v>
      </c>
      <c r="D80" s="165">
        <v>0</v>
      </c>
      <c r="E80" s="165">
        <v>0</v>
      </c>
      <c r="F80" s="126">
        <v>0</v>
      </c>
      <c r="G80" s="165">
        <v>0</v>
      </c>
      <c r="H80" s="165">
        <v>0</v>
      </c>
      <c r="I80" s="126">
        <v>0</v>
      </c>
      <c r="J80" s="165">
        <v>0</v>
      </c>
      <c r="K80" s="165">
        <v>0</v>
      </c>
      <c r="L80" s="126">
        <v>0</v>
      </c>
      <c r="M80" s="165">
        <v>0</v>
      </c>
      <c r="N80" s="165">
        <v>0</v>
      </c>
      <c r="O80" s="126">
        <v>0</v>
      </c>
      <c r="P80" s="196">
        <v>0</v>
      </c>
      <c r="Q80" s="196">
        <v>0</v>
      </c>
      <c r="R80" s="126">
        <v>0</v>
      </c>
    </row>
    <row r="81" spans="1:18" ht="14.25">
      <c r="A81" s="192">
        <v>73</v>
      </c>
      <c r="B81" s="138" t="s">
        <v>119</v>
      </c>
      <c r="D81" s="165">
        <v>0</v>
      </c>
      <c r="E81" s="165">
        <v>0</v>
      </c>
      <c r="F81" s="126">
        <v>0</v>
      </c>
      <c r="G81" s="165">
        <v>0</v>
      </c>
      <c r="H81" s="165">
        <v>0</v>
      </c>
      <c r="I81" s="126">
        <v>0</v>
      </c>
      <c r="J81" s="165">
        <v>0</v>
      </c>
      <c r="K81" s="165">
        <v>0</v>
      </c>
      <c r="L81" s="126">
        <v>0</v>
      </c>
      <c r="M81" s="165">
        <v>0</v>
      </c>
      <c r="N81" s="165">
        <v>0</v>
      </c>
      <c r="O81" s="126">
        <v>0</v>
      </c>
      <c r="P81" s="196">
        <v>0</v>
      </c>
      <c r="Q81" s="196">
        <v>0</v>
      </c>
      <c r="R81" s="126">
        <v>0</v>
      </c>
    </row>
    <row r="82" spans="1:18" ht="14.25">
      <c r="A82" s="192">
        <v>74</v>
      </c>
      <c r="B82" s="138" t="s">
        <v>120</v>
      </c>
      <c r="D82" s="165">
        <v>0</v>
      </c>
      <c r="E82" s="165">
        <v>0</v>
      </c>
      <c r="F82" s="126">
        <v>0</v>
      </c>
      <c r="G82" s="165">
        <v>0</v>
      </c>
      <c r="H82" s="165">
        <v>0</v>
      </c>
      <c r="I82" s="126">
        <v>0</v>
      </c>
      <c r="J82" s="165">
        <v>0</v>
      </c>
      <c r="K82" s="165">
        <v>0</v>
      </c>
      <c r="L82" s="126">
        <v>0</v>
      </c>
      <c r="M82" s="165">
        <v>0</v>
      </c>
      <c r="N82" s="165">
        <v>0</v>
      </c>
      <c r="O82" s="126">
        <v>0</v>
      </c>
      <c r="P82" s="196">
        <v>0</v>
      </c>
      <c r="Q82" s="196">
        <v>0</v>
      </c>
      <c r="R82" s="126">
        <v>0</v>
      </c>
    </row>
    <row r="83" spans="1:18" ht="14.25">
      <c r="A83" s="192">
        <v>75</v>
      </c>
      <c r="B83" s="138" t="s">
        <v>121</v>
      </c>
      <c r="D83" s="165">
        <v>0</v>
      </c>
      <c r="E83" s="165">
        <v>0</v>
      </c>
      <c r="F83" s="126">
        <v>0</v>
      </c>
      <c r="G83" s="165">
        <v>0</v>
      </c>
      <c r="H83" s="165">
        <v>0</v>
      </c>
      <c r="I83" s="126">
        <v>0</v>
      </c>
      <c r="J83" s="165">
        <v>0</v>
      </c>
      <c r="K83" s="165">
        <v>0</v>
      </c>
      <c r="L83" s="126">
        <v>0</v>
      </c>
      <c r="M83" s="165">
        <v>0</v>
      </c>
      <c r="N83" s="165">
        <v>0</v>
      </c>
      <c r="O83" s="126">
        <v>0</v>
      </c>
      <c r="P83" s="196">
        <v>0</v>
      </c>
      <c r="Q83" s="196">
        <v>0</v>
      </c>
      <c r="R83" s="126">
        <v>0</v>
      </c>
    </row>
    <row r="84" spans="1:18" ht="14.25">
      <c r="A84" s="192">
        <v>76</v>
      </c>
      <c r="B84" s="138" t="s">
        <v>122</v>
      </c>
      <c r="D84" s="165">
        <v>0</v>
      </c>
      <c r="E84" s="165">
        <v>0</v>
      </c>
      <c r="F84" s="126">
        <v>0</v>
      </c>
      <c r="G84" s="165">
        <v>0</v>
      </c>
      <c r="H84" s="165">
        <v>0</v>
      </c>
      <c r="I84" s="126">
        <v>0</v>
      </c>
      <c r="J84" s="165">
        <v>0</v>
      </c>
      <c r="K84" s="165">
        <v>0</v>
      </c>
      <c r="L84" s="126">
        <v>0</v>
      </c>
      <c r="M84" s="165">
        <v>0</v>
      </c>
      <c r="N84" s="165">
        <v>0</v>
      </c>
      <c r="O84" s="126">
        <v>0</v>
      </c>
      <c r="P84" s="196">
        <v>0</v>
      </c>
      <c r="Q84" s="196">
        <v>0</v>
      </c>
      <c r="R84" s="126">
        <v>0</v>
      </c>
    </row>
    <row r="85" spans="1:18" ht="14.25">
      <c r="A85" s="192">
        <v>77</v>
      </c>
      <c r="B85" s="138" t="s">
        <v>123</v>
      </c>
      <c r="D85" s="165">
        <v>0</v>
      </c>
      <c r="E85" s="165">
        <v>0</v>
      </c>
      <c r="F85" s="126">
        <v>0</v>
      </c>
      <c r="G85" s="165">
        <v>0</v>
      </c>
      <c r="H85" s="165">
        <v>0</v>
      </c>
      <c r="I85" s="126">
        <v>0</v>
      </c>
      <c r="J85" s="165">
        <v>0</v>
      </c>
      <c r="K85" s="165">
        <v>0</v>
      </c>
      <c r="L85" s="126">
        <v>0</v>
      </c>
      <c r="M85" s="165">
        <v>0</v>
      </c>
      <c r="N85" s="165">
        <v>0</v>
      </c>
      <c r="O85" s="126">
        <v>0</v>
      </c>
      <c r="P85" s="196">
        <v>0</v>
      </c>
      <c r="Q85" s="196">
        <v>0</v>
      </c>
      <c r="R85" s="126">
        <v>0</v>
      </c>
    </row>
    <row r="86" spans="1:18" ht="28.5">
      <c r="A86" s="192">
        <v>0</v>
      </c>
      <c r="B86" s="138" t="s">
        <v>152</v>
      </c>
      <c r="D86" s="165">
        <v>2139</v>
      </c>
      <c r="E86" s="165">
        <v>0</v>
      </c>
      <c r="F86" s="111">
        <v>366278981.81</v>
      </c>
      <c r="G86" s="165">
        <v>561</v>
      </c>
      <c r="H86" s="165">
        <v>0</v>
      </c>
      <c r="I86" s="111">
        <v>97105934.62</v>
      </c>
      <c r="J86" s="165">
        <v>535</v>
      </c>
      <c r="K86" s="165">
        <v>0</v>
      </c>
      <c r="L86" s="111">
        <v>91485360.65</v>
      </c>
      <c r="M86" s="165">
        <v>525</v>
      </c>
      <c r="N86" s="165">
        <v>0</v>
      </c>
      <c r="O86" s="111">
        <v>89375357.35</v>
      </c>
      <c r="P86" s="165">
        <v>518</v>
      </c>
      <c r="Q86" s="165">
        <v>0</v>
      </c>
      <c r="R86" s="111">
        <v>88312329.19</v>
      </c>
    </row>
    <row r="103" spans="15:23" ht="14.25">
      <c r="O103" s="165"/>
      <c r="P103" s="165"/>
      <c r="Q103" s="111"/>
      <c r="R103" s="165"/>
      <c r="S103" s="165"/>
      <c r="T103" s="111"/>
      <c r="U103" s="165"/>
      <c r="V103" s="165"/>
      <c r="W103" s="111"/>
    </row>
  </sheetData>
  <sheetProtection/>
  <mergeCells count="8">
    <mergeCell ref="A5:R5"/>
    <mergeCell ref="A7:A8"/>
    <mergeCell ref="B7:B8"/>
    <mergeCell ref="C7:F7"/>
    <mergeCell ref="G7:I7"/>
    <mergeCell ref="J7:L7"/>
    <mergeCell ref="M7:O7"/>
    <mergeCell ref="P7:R7"/>
  </mergeCells>
  <printOptions/>
  <pageMargins left="0.31496062992125984" right="0.11811023622047245" top="0.15748031496062992" bottom="0.15748031496062992" header="0.31496062992125984" footer="0.31496062992125984"/>
  <pageSetup fitToHeight="1" fitToWidth="1" horizontalDpi="600" verticalDpi="600" orientation="landscape" paperSize="9" scale="3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C86"/>
  <sheetViews>
    <sheetView tabSelected="1" zoomScale="87" zoomScaleNormal="87" zoomScalePageLayoutView="0" workbookViewId="0" topLeftCell="A58">
      <selection activeCell="D91" sqref="D89:D91"/>
    </sheetView>
  </sheetViews>
  <sheetFormatPr defaultColWidth="9.140625" defaultRowHeight="15"/>
  <cols>
    <col min="1" max="1" width="6.00390625" style="29" customWidth="1"/>
    <col min="2" max="2" width="69.7109375" style="29" customWidth="1"/>
    <col min="3" max="3" width="11.421875" style="29" hidden="1" customWidth="1"/>
    <col min="4" max="4" width="11.8515625" style="68" bestFit="1" customWidth="1"/>
    <col min="5" max="5" width="15.421875" style="68" hidden="1" customWidth="1"/>
    <col min="6" max="6" width="21.7109375" style="52" customWidth="1"/>
    <col min="7" max="7" width="10.7109375" style="68" customWidth="1"/>
    <col min="8" max="8" width="14.00390625" style="68" hidden="1" customWidth="1"/>
    <col min="9" max="9" width="19.421875" style="52" customWidth="1"/>
    <col min="10" max="10" width="10.7109375" style="68" customWidth="1"/>
    <col min="11" max="11" width="14.00390625" style="68" hidden="1" customWidth="1"/>
    <col min="12" max="12" width="19.7109375" style="52" customWidth="1"/>
    <col min="13" max="13" width="10.7109375" style="68" customWidth="1"/>
    <col min="14" max="14" width="14.00390625" style="68" hidden="1" customWidth="1"/>
    <col min="15" max="15" width="19.8515625" style="52" customWidth="1"/>
    <col min="16" max="16" width="10.7109375" style="68" customWidth="1"/>
    <col min="17" max="17" width="14.00390625" style="68" hidden="1" customWidth="1"/>
    <col min="18" max="18" width="21.00390625" style="52" customWidth="1"/>
    <col min="19" max="19" width="9.28125" style="52" bestFit="1" customWidth="1"/>
    <col min="20" max="20" width="13.8515625" style="52" customWidth="1"/>
    <col min="21" max="21" width="13.7109375" style="52" bestFit="1" customWidth="1"/>
    <col min="22" max="16384" width="9.140625" style="29" customWidth="1"/>
  </cols>
  <sheetData>
    <row r="1" spans="1:21" s="8" customFormat="1" ht="14.25">
      <c r="A1" s="1"/>
      <c r="B1" s="2"/>
      <c r="C1" s="3"/>
      <c r="D1" s="20"/>
      <c r="E1" s="20"/>
      <c r="F1" s="129"/>
      <c r="G1" s="21"/>
      <c r="H1" s="21"/>
      <c r="I1" s="7"/>
      <c r="J1" s="21"/>
      <c r="K1" s="21"/>
      <c r="L1" s="7"/>
      <c r="M1" s="21"/>
      <c r="N1" s="21"/>
      <c r="O1" s="7"/>
      <c r="P1" s="21"/>
      <c r="Q1" s="21"/>
      <c r="R1" s="129" t="s">
        <v>154</v>
      </c>
      <c r="S1" s="7"/>
      <c r="T1" s="7"/>
      <c r="U1" s="7"/>
    </row>
    <row r="2" spans="1:21" s="8" customFormat="1" ht="14.25">
      <c r="A2" s="1"/>
      <c r="B2" s="2"/>
      <c r="C2" s="3"/>
      <c r="D2" s="20"/>
      <c r="E2" s="20"/>
      <c r="F2" s="129"/>
      <c r="G2" s="21"/>
      <c r="H2" s="21"/>
      <c r="I2" s="7"/>
      <c r="J2" s="21"/>
      <c r="K2" s="21"/>
      <c r="L2" s="7"/>
      <c r="M2" s="21"/>
      <c r="N2" s="21"/>
      <c r="O2" s="7"/>
      <c r="P2" s="21"/>
      <c r="Q2" s="21"/>
      <c r="R2" s="129" t="s">
        <v>43</v>
      </c>
      <c r="S2" s="7"/>
      <c r="T2" s="7"/>
      <c r="U2" s="7"/>
    </row>
    <row r="3" ht="14.25">
      <c r="R3" s="101" t="s">
        <v>44</v>
      </c>
    </row>
    <row r="4" ht="14.25">
      <c r="R4" s="101" t="s">
        <v>155</v>
      </c>
    </row>
    <row r="5" spans="1:29" s="46" customFormat="1" ht="33.75" customHeight="1">
      <c r="A5" s="263" t="s">
        <v>144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42"/>
      <c r="T5" s="42"/>
      <c r="U5" s="42"/>
      <c r="V5" s="44"/>
      <c r="W5" s="44"/>
      <c r="X5" s="44"/>
      <c r="Y5" s="44"/>
      <c r="Z5" s="44"/>
      <c r="AA5" s="44"/>
      <c r="AB5" s="44"/>
      <c r="AC5" s="45"/>
    </row>
    <row r="6" ht="14.25">
      <c r="R6" s="101" t="s">
        <v>85</v>
      </c>
    </row>
    <row r="7" spans="1:18" ht="58.5" customHeight="1">
      <c r="A7" s="259" t="s">
        <v>47</v>
      </c>
      <c r="B7" s="259" t="s">
        <v>1</v>
      </c>
      <c r="C7" s="293" t="s">
        <v>49</v>
      </c>
      <c r="D7" s="293"/>
      <c r="E7" s="293"/>
      <c r="F7" s="293"/>
      <c r="G7" s="270" t="s">
        <v>39</v>
      </c>
      <c r="H7" s="270"/>
      <c r="I7" s="270"/>
      <c r="J7" s="270" t="s">
        <v>40</v>
      </c>
      <c r="K7" s="270"/>
      <c r="L7" s="270"/>
      <c r="M7" s="270" t="s">
        <v>41</v>
      </c>
      <c r="N7" s="270"/>
      <c r="O7" s="270"/>
      <c r="P7" s="270" t="s">
        <v>42</v>
      </c>
      <c r="Q7" s="270"/>
      <c r="R7" s="270"/>
    </row>
    <row r="8" spans="1:21" s="31" customFormat="1" ht="63" customHeight="1">
      <c r="A8" s="259"/>
      <c r="B8" s="259"/>
      <c r="C8" s="41" t="s">
        <v>38</v>
      </c>
      <c r="D8" s="127" t="s">
        <v>35</v>
      </c>
      <c r="E8" s="127" t="s">
        <v>36</v>
      </c>
      <c r="F8" s="130" t="s">
        <v>37</v>
      </c>
      <c r="G8" s="127" t="s">
        <v>35</v>
      </c>
      <c r="H8" s="127" t="s">
        <v>36</v>
      </c>
      <c r="I8" s="130" t="s">
        <v>37</v>
      </c>
      <c r="J8" s="127" t="s">
        <v>35</v>
      </c>
      <c r="K8" s="127" t="s">
        <v>36</v>
      </c>
      <c r="L8" s="130" t="s">
        <v>37</v>
      </c>
      <c r="M8" s="127" t="s">
        <v>35</v>
      </c>
      <c r="N8" s="127" t="s">
        <v>36</v>
      </c>
      <c r="O8" s="130" t="s">
        <v>37</v>
      </c>
      <c r="P8" s="127" t="s">
        <v>35</v>
      </c>
      <c r="Q8" s="127" t="s">
        <v>36</v>
      </c>
      <c r="R8" s="130" t="s">
        <v>37</v>
      </c>
      <c r="S8" s="55"/>
      <c r="T8" s="55"/>
      <c r="U8" s="55"/>
    </row>
    <row r="9" spans="1:18" ht="14.25">
      <c r="A9" s="192">
        <v>1</v>
      </c>
      <c r="B9" s="138" t="s">
        <v>2</v>
      </c>
      <c r="C9" s="23"/>
      <c r="D9" s="75">
        <v>0</v>
      </c>
      <c r="E9" s="75">
        <v>0</v>
      </c>
      <c r="F9" s="131">
        <v>0</v>
      </c>
      <c r="G9" s="75">
        <v>0</v>
      </c>
      <c r="H9" s="75">
        <v>0</v>
      </c>
      <c r="I9" s="131">
        <v>0</v>
      </c>
      <c r="J9" s="75">
        <v>0</v>
      </c>
      <c r="K9" s="75">
        <v>0</v>
      </c>
      <c r="L9" s="131">
        <v>0</v>
      </c>
      <c r="M9" s="75">
        <v>0</v>
      </c>
      <c r="N9" s="75">
        <v>0</v>
      </c>
      <c r="O9" s="131">
        <v>0</v>
      </c>
      <c r="P9" s="75">
        <v>0</v>
      </c>
      <c r="Q9" s="75">
        <v>0</v>
      </c>
      <c r="R9" s="131">
        <v>0</v>
      </c>
    </row>
    <row r="10" spans="1:18" ht="14.25">
      <c r="A10" s="192">
        <v>2</v>
      </c>
      <c r="B10" s="138" t="s">
        <v>3</v>
      </c>
      <c r="C10" s="23"/>
      <c r="D10" s="75">
        <v>0</v>
      </c>
      <c r="E10" s="75">
        <v>0</v>
      </c>
      <c r="F10" s="131">
        <v>0</v>
      </c>
      <c r="G10" s="75">
        <v>0</v>
      </c>
      <c r="H10" s="75">
        <v>0</v>
      </c>
      <c r="I10" s="131">
        <v>0</v>
      </c>
      <c r="J10" s="75">
        <v>0</v>
      </c>
      <c r="K10" s="75">
        <v>0</v>
      </c>
      <c r="L10" s="131">
        <v>0</v>
      </c>
      <c r="M10" s="75">
        <v>0</v>
      </c>
      <c r="N10" s="75">
        <v>0</v>
      </c>
      <c r="O10" s="131">
        <v>0</v>
      </c>
      <c r="P10" s="75">
        <v>0</v>
      </c>
      <c r="Q10" s="75">
        <v>0</v>
      </c>
      <c r="R10" s="131">
        <v>0</v>
      </c>
    </row>
    <row r="11" spans="1:18" ht="14.25">
      <c r="A11" s="192">
        <v>3</v>
      </c>
      <c r="B11" s="138" t="s">
        <v>4</v>
      </c>
      <c r="C11" s="23"/>
      <c r="D11" s="75">
        <v>0</v>
      </c>
      <c r="E11" s="75">
        <v>0</v>
      </c>
      <c r="F11" s="131">
        <v>0</v>
      </c>
      <c r="G11" s="75">
        <v>0</v>
      </c>
      <c r="H11" s="75">
        <v>0</v>
      </c>
      <c r="I11" s="131">
        <v>0</v>
      </c>
      <c r="J11" s="75">
        <v>0</v>
      </c>
      <c r="K11" s="75">
        <v>0</v>
      </c>
      <c r="L11" s="131">
        <v>0</v>
      </c>
      <c r="M11" s="75">
        <v>0</v>
      </c>
      <c r="N11" s="75">
        <v>0</v>
      </c>
      <c r="O11" s="131">
        <v>0</v>
      </c>
      <c r="P11" s="75">
        <v>0</v>
      </c>
      <c r="Q11" s="75">
        <v>0</v>
      </c>
      <c r="R11" s="131">
        <v>0</v>
      </c>
    </row>
    <row r="12" spans="1:18" ht="14.25">
      <c r="A12" s="192">
        <v>4</v>
      </c>
      <c r="B12" s="138" t="s">
        <v>5</v>
      </c>
      <c r="C12" s="23"/>
      <c r="D12" s="75">
        <v>0</v>
      </c>
      <c r="E12" s="75">
        <v>0</v>
      </c>
      <c r="F12" s="131">
        <v>0</v>
      </c>
      <c r="G12" s="75">
        <v>0</v>
      </c>
      <c r="H12" s="75">
        <v>0</v>
      </c>
      <c r="I12" s="131">
        <v>0</v>
      </c>
      <c r="J12" s="75">
        <v>0</v>
      </c>
      <c r="K12" s="75">
        <v>0</v>
      </c>
      <c r="L12" s="131">
        <v>0</v>
      </c>
      <c r="M12" s="75">
        <v>0</v>
      </c>
      <c r="N12" s="75">
        <v>0</v>
      </c>
      <c r="O12" s="131">
        <v>0</v>
      </c>
      <c r="P12" s="75">
        <v>0</v>
      </c>
      <c r="Q12" s="75">
        <v>0</v>
      </c>
      <c r="R12" s="131">
        <v>0</v>
      </c>
    </row>
    <row r="13" spans="1:18" ht="14.25">
      <c r="A13" s="192">
        <v>5</v>
      </c>
      <c r="B13" s="138" t="s">
        <v>6</v>
      </c>
      <c r="C13" s="23"/>
      <c r="D13" s="75">
        <v>0</v>
      </c>
      <c r="E13" s="75">
        <v>0</v>
      </c>
      <c r="F13" s="131">
        <v>0</v>
      </c>
      <c r="G13" s="75">
        <v>0</v>
      </c>
      <c r="H13" s="75">
        <v>0</v>
      </c>
      <c r="I13" s="131">
        <v>0</v>
      </c>
      <c r="J13" s="75">
        <v>0</v>
      </c>
      <c r="K13" s="75">
        <v>0</v>
      </c>
      <c r="L13" s="131">
        <v>0</v>
      </c>
      <c r="M13" s="75">
        <v>0</v>
      </c>
      <c r="N13" s="75">
        <v>0</v>
      </c>
      <c r="O13" s="131">
        <v>0</v>
      </c>
      <c r="P13" s="75">
        <v>0</v>
      </c>
      <c r="Q13" s="75">
        <v>0</v>
      </c>
      <c r="R13" s="131">
        <v>0</v>
      </c>
    </row>
    <row r="14" spans="1:18" ht="14.25">
      <c r="A14" s="192">
        <v>6</v>
      </c>
      <c r="B14" s="138" t="s">
        <v>7</v>
      </c>
      <c r="C14" s="23"/>
      <c r="D14" s="75">
        <v>0</v>
      </c>
      <c r="E14" s="75">
        <v>0</v>
      </c>
      <c r="F14" s="131">
        <v>0</v>
      </c>
      <c r="G14" s="75">
        <v>0</v>
      </c>
      <c r="H14" s="75">
        <v>0</v>
      </c>
      <c r="I14" s="131">
        <v>0</v>
      </c>
      <c r="J14" s="75">
        <v>0</v>
      </c>
      <c r="K14" s="75">
        <v>0</v>
      </c>
      <c r="L14" s="131">
        <v>0</v>
      </c>
      <c r="M14" s="75">
        <v>0</v>
      </c>
      <c r="N14" s="75">
        <v>0</v>
      </c>
      <c r="O14" s="131">
        <v>0</v>
      </c>
      <c r="P14" s="75">
        <v>0</v>
      </c>
      <c r="Q14" s="75">
        <v>0</v>
      </c>
      <c r="R14" s="131">
        <v>0</v>
      </c>
    </row>
    <row r="15" spans="1:18" ht="14.25">
      <c r="A15" s="192">
        <v>7</v>
      </c>
      <c r="B15" s="138" t="s">
        <v>135</v>
      </c>
      <c r="C15" s="23"/>
      <c r="D15" s="75">
        <v>0</v>
      </c>
      <c r="E15" s="75">
        <v>0</v>
      </c>
      <c r="F15" s="131">
        <v>0</v>
      </c>
      <c r="G15" s="75">
        <v>0</v>
      </c>
      <c r="H15" s="75">
        <v>0</v>
      </c>
      <c r="I15" s="131">
        <v>0</v>
      </c>
      <c r="J15" s="75">
        <v>0</v>
      </c>
      <c r="K15" s="75">
        <v>0</v>
      </c>
      <c r="L15" s="131">
        <v>0</v>
      </c>
      <c r="M15" s="75">
        <v>0</v>
      </c>
      <c r="N15" s="75">
        <v>0</v>
      </c>
      <c r="O15" s="131">
        <v>0</v>
      </c>
      <c r="P15" s="75">
        <v>0</v>
      </c>
      <c r="Q15" s="75">
        <v>0</v>
      </c>
      <c r="R15" s="131">
        <v>0</v>
      </c>
    </row>
    <row r="16" spans="1:18" ht="14.25">
      <c r="A16" s="192">
        <v>8</v>
      </c>
      <c r="B16" s="138" t="s">
        <v>8</v>
      </c>
      <c r="C16" s="23"/>
      <c r="D16" s="75">
        <v>0</v>
      </c>
      <c r="E16" s="75">
        <v>0</v>
      </c>
      <c r="F16" s="131">
        <v>0</v>
      </c>
      <c r="G16" s="75">
        <v>0</v>
      </c>
      <c r="H16" s="75">
        <v>0</v>
      </c>
      <c r="I16" s="131">
        <v>0</v>
      </c>
      <c r="J16" s="75">
        <v>0</v>
      </c>
      <c r="K16" s="75">
        <v>0</v>
      </c>
      <c r="L16" s="131">
        <v>0</v>
      </c>
      <c r="M16" s="75">
        <v>0</v>
      </c>
      <c r="N16" s="75">
        <v>0</v>
      </c>
      <c r="O16" s="131">
        <v>0</v>
      </c>
      <c r="P16" s="75">
        <v>0</v>
      </c>
      <c r="Q16" s="75">
        <v>0</v>
      </c>
      <c r="R16" s="131">
        <v>0</v>
      </c>
    </row>
    <row r="17" spans="1:18" ht="14.25">
      <c r="A17" s="192">
        <v>9</v>
      </c>
      <c r="B17" s="138" t="s">
        <v>9</v>
      </c>
      <c r="C17" s="23"/>
      <c r="D17" s="75">
        <v>0</v>
      </c>
      <c r="E17" s="75">
        <v>0</v>
      </c>
      <c r="F17" s="131">
        <v>0</v>
      </c>
      <c r="G17" s="75">
        <v>0</v>
      </c>
      <c r="H17" s="75">
        <v>0</v>
      </c>
      <c r="I17" s="131">
        <v>0</v>
      </c>
      <c r="J17" s="75">
        <v>0</v>
      </c>
      <c r="K17" s="75">
        <v>0</v>
      </c>
      <c r="L17" s="131">
        <v>0</v>
      </c>
      <c r="M17" s="75">
        <v>0</v>
      </c>
      <c r="N17" s="75">
        <v>0</v>
      </c>
      <c r="O17" s="131">
        <v>0</v>
      </c>
      <c r="P17" s="75">
        <v>0</v>
      </c>
      <c r="Q17" s="75">
        <v>0</v>
      </c>
      <c r="R17" s="131">
        <v>0</v>
      </c>
    </row>
    <row r="18" spans="1:18" ht="14.25">
      <c r="A18" s="192">
        <v>10</v>
      </c>
      <c r="B18" s="138" t="s">
        <v>136</v>
      </c>
      <c r="C18" s="23"/>
      <c r="D18" s="75">
        <v>0</v>
      </c>
      <c r="E18" s="75">
        <v>0</v>
      </c>
      <c r="F18" s="131">
        <v>0</v>
      </c>
      <c r="G18" s="75">
        <v>0</v>
      </c>
      <c r="H18" s="75">
        <v>0</v>
      </c>
      <c r="I18" s="131">
        <v>0</v>
      </c>
      <c r="J18" s="75">
        <v>0</v>
      </c>
      <c r="K18" s="75">
        <v>0</v>
      </c>
      <c r="L18" s="131">
        <v>0</v>
      </c>
      <c r="M18" s="75">
        <v>0</v>
      </c>
      <c r="N18" s="75">
        <v>0</v>
      </c>
      <c r="O18" s="131">
        <v>0</v>
      </c>
      <c r="P18" s="75">
        <v>0</v>
      </c>
      <c r="Q18" s="75">
        <v>0</v>
      </c>
      <c r="R18" s="131">
        <v>0</v>
      </c>
    </row>
    <row r="19" spans="1:18" ht="14.25">
      <c r="A19" s="192">
        <v>11</v>
      </c>
      <c r="B19" s="138" t="s">
        <v>10</v>
      </c>
      <c r="C19" s="23"/>
      <c r="D19" s="75">
        <v>0</v>
      </c>
      <c r="E19" s="75">
        <v>0</v>
      </c>
      <c r="F19" s="131">
        <v>0</v>
      </c>
      <c r="G19" s="75">
        <v>0</v>
      </c>
      <c r="H19" s="75">
        <v>0</v>
      </c>
      <c r="I19" s="131">
        <v>0</v>
      </c>
      <c r="J19" s="75">
        <v>0</v>
      </c>
      <c r="K19" s="75">
        <v>0</v>
      </c>
      <c r="L19" s="131">
        <v>0</v>
      </c>
      <c r="M19" s="75">
        <v>0</v>
      </c>
      <c r="N19" s="75">
        <v>0</v>
      </c>
      <c r="O19" s="131">
        <v>0</v>
      </c>
      <c r="P19" s="75">
        <v>0</v>
      </c>
      <c r="Q19" s="75">
        <v>0</v>
      </c>
      <c r="R19" s="131">
        <v>0</v>
      </c>
    </row>
    <row r="20" spans="1:18" ht="14.25">
      <c r="A20" s="192">
        <v>12</v>
      </c>
      <c r="B20" s="138" t="s">
        <v>11</v>
      </c>
      <c r="C20" s="23"/>
      <c r="D20" s="75">
        <v>0</v>
      </c>
      <c r="E20" s="75">
        <v>0</v>
      </c>
      <c r="F20" s="131">
        <v>0</v>
      </c>
      <c r="G20" s="75">
        <v>0</v>
      </c>
      <c r="H20" s="75">
        <v>0</v>
      </c>
      <c r="I20" s="131">
        <v>0</v>
      </c>
      <c r="J20" s="75">
        <v>0</v>
      </c>
      <c r="K20" s="75">
        <v>0</v>
      </c>
      <c r="L20" s="131">
        <v>0</v>
      </c>
      <c r="M20" s="75">
        <v>0</v>
      </c>
      <c r="N20" s="75">
        <v>0</v>
      </c>
      <c r="O20" s="131">
        <v>0</v>
      </c>
      <c r="P20" s="75">
        <v>0</v>
      </c>
      <c r="Q20" s="75">
        <v>0</v>
      </c>
      <c r="R20" s="131">
        <v>0</v>
      </c>
    </row>
    <row r="21" spans="1:18" ht="14.25">
      <c r="A21" s="192">
        <v>13</v>
      </c>
      <c r="B21" s="138" t="s">
        <v>12</v>
      </c>
      <c r="C21" s="23"/>
      <c r="D21" s="75">
        <v>0</v>
      </c>
      <c r="E21" s="75">
        <v>0</v>
      </c>
      <c r="F21" s="131">
        <v>0</v>
      </c>
      <c r="G21" s="75">
        <v>0</v>
      </c>
      <c r="H21" s="75">
        <v>0</v>
      </c>
      <c r="I21" s="131">
        <v>0</v>
      </c>
      <c r="J21" s="75">
        <v>0</v>
      </c>
      <c r="K21" s="75">
        <v>0</v>
      </c>
      <c r="L21" s="131">
        <v>0</v>
      </c>
      <c r="M21" s="75">
        <v>0</v>
      </c>
      <c r="N21" s="75">
        <v>0</v>
      </c>
      <c r="O21" s="131">
        <v>0</v>
      </c>
      <c r="P21" s="75">
        <v>0</v>
      </c>
      <c r="Q21" s="75">
        <v>0</v>
      </c>
      <c r="R21" s="131">
        <v>0</v>
      </c>
    </row>
    <row r="22" spans="1:18" ht="14.25">
      <c r="A22" s="192">
        <v>14</v>
      </c>
      <c r="B22" s="138" t="s">
        <v>13</v>
      </c>
      <c r="C22" s="23"/>
      <c r="D22" s="75">
        <v>0</v>
      </c>
      <c r="E22" s="75">
        <v>0</v>
      </c>
      <c r="F22" s="131">
        <v>0</v>
      </c>
      <c r="G22" s="75">
        <v>0</v>
      </c>
      <c r="H22" s="75">
        <v>0</v>
      </c>
      <c r="I22" s="131">
        <v>0</v>
      </c>
      <c r="J22" s="75">
        <v>0</v>
      </c>
      <c r="K22" s="75">
        <v>0</v>
      </c>
      <c r="L22" s="131">
        <v>0</v>
      </c>
      <c r="M22" s="75">
        <v>0</v>
      </c>
      <c r="N22" s="75">
        <v>0</v>
      </c>
      <c r="O22" s="131">
        <v>0</v>
      </c>
      <c r="P22" s="75">
        <v>0</v>
      </c>
      <c r="Q22" s="75">
        <v>0</v>
      </c>
      <c r="R22" s="131">
        <v>0</v>
      </c>
    </row>
    <row r="23" spans="1:18" ht="14.25">
      <c r="A23" s="192">
        <v>15</v>
      </c>
      <c r="B23" s="138" t="s">
        <v>14</v>
      </c>
      <c r="C23" s="23"/>
      <c r="D23" s="75">
        <v>0</v>
      </c>
      <c r="E23" s="75">
        <v>0</v>
      </c>
      <c r="F23" s="131">
        <v>0</v>
      </c>
      <c r="G23" s="75">
        <v>0</v>
      </c>
      <c r="H23" s="75">
        <v>0</v>
      </c>
      <c r="I23" s="131">
        <v>0</v>
      </c>
      <c r="J23" s="75">
        <v>0</v>
      </c>
      <c r="K23" s="75">
        <v>0</v>
      </c>
      <c r="L23" s="131">
        <v>0</v>
      </c>
      <c r="M23" s="75">
        <v>0</v>
      </c>
      <c r="N23" s="75">
        <v>0</v>
      </c>
      <c r="O23" s="131">
        <v>0</v>
      </c>
      <c r="P23" s="75">
        <v>0</v>
      </c>
      <c r="Q23" s="75">
        <v>0</v>
      </c>
      <c r="R23" s="131">
        <v>0</v>
      </c>
    </row>
    <row r="24" spans="1:18" ht="14.25">
      <c r="A24" s="192">
        <v>16</v>
      </c>
      <c r="B24" s="138" t="s">
        <v>15</v>
      </c>
      <c r="C24" s="23"/>
      <c r="D24" s="75">
        <v>0</v>
      </c>
      <c r="E24" s="75">
        <v>0</v>
      </c>
      <c r="F24" s="131">
        <v>0</v>
      </c>
      <c r="G24" s="75">
        <v>0</v>
      </c>
      <c r="H24" s="75">
        <v>0</v>
      </c>
      <c r="I24" s="131">
        <v>0</v>
      </c>
      <c r="J24" s="75">
        <v>0</v>
      </c>
      <c r="K24" s="75">
        <v>0</v>
      </c>
      <c r="L24" s="131">
        <v>0</v>
      </c>
      <c r="M24" s="75">
        <v>0</v>
      </c>
      <c r="N24" s="75">
        <v>0</v>
      </c>
      <c r="O24" s="131">
        <v>0</v>
      </c>
      <c r="P24" s="75">
        <v>0</v>
      </c>
      <c r="Q24" s="75">
        <v>0</v>
      </c>
      <c r="R24" s="131">
        <v>0</v>
      </c>
    </row>
    <row r="25" spans="1:18" ht="14.25">
      <c r="A25" s="192">
        <v>17</v>
      </c>
      <c r="B25" s="138" t="s">
        <v>16</v>
      </c>
      <c r="C25" s="23"/>
      <c r="D25" s="75">
        <v>0</v>
      </c>
      <c r="E25" s="75">
        <v>0</v>
      </c>
      <c r="F25" s="131">
        <v>0</v>
      </c>
      <c r="G25" s="75">
        <v>0</v>
      </c>
      <c r="H25" s="75">
        <v>0</v>
      </c>
      <c r="I25" s="131">
        <v>0</v>
      </c>
      <c r="J25" s="75">
        <v>0</v>
      </c>
      <c r="K25" s="75">
        <v>0</v>
      </c>
      <c r="L25" s="131">
        <v>0</v>
      </c>
      <c r="M25" s="75">
        <v>0</v>
      </c>
      <c r="N25" s="75">
        <v>0</v>
      </c>
      <c r="O25" s="131">
        <v>0</v>
      </c>
      <c r="P25" s="75">
        <v>0</v>
      </c>
      <c r="Q25" s="75">
        <v>0</v>
      </c>
      <c r="R25" s="131">
        <v>0</v>
      </c>
    </row>
    <row r="26" spans="1:18" ht="14.25">
      <c r="A26" s="192">
        <v>18</v>
      </c>
      <c r="B26" s="138" t="s">
        <v>17</v>
      </c>
      <c r="C26" s="23"/>
      <c r="D26" s="75">
        <v>0</v>
      </c>
      <c r="E26" s="75">
        <v>0</v>
      </c>
      <c r="F26" s="131">
        <v>0</v>
      </c>
      <c r="G26" s="75">
        <v>0</v>
      </c>
      <c r="H26" s="75">
        <v>0</v>
      </c>
      <c r="I26" s="131">
        <v>0</v>
      </c>
      <c r="J26" s="75">
        <v>0</v>
      </c>
      <c r="K26" s="75">
        <v>0</v>
      </c>
      <c r="L26" s="131">
        <v>0</v>
      </c>
      <c r="M26" s="75">
        <v>0</v>
      </c>
      <c r="N26" s="75">
        <v>0</v>
      </c>
      <c r="O26" s="131">
        <v>0</v>
      </c>
      <c r="P26" s="75">
        <v>0</v>
      </c>
      <c r="Q26" s="75">
        <v>0</v>
      </c>
      <c r="R26" s="131">
        <v>0</v>
      </c>
    </row>
    <row r="27" spans="1:18" ht="14.25">
      <c r="A27" s="192">
        <v>19</v>
      </c>
      <c r="B27" s="138" t="s">
        <v>18</v>
      </c>
      <c r="C27" s="23"/>
      <c r="D27" s="75">
        <v>0</v>
      </c>
      <c r="E27" s="75">
        <v>0</v>
      </c>
      <c r="F27" s="131">
        <v>0</v>
      </c>
      <c r="G27" s="75">
        <v>0</v>
      </c>
      <c r="H27" s="75">
        <v>0</v>
      </c>
      <c r="I27" s="131">
        <v>0</v>
      </c>
      <c r="J27" s="75">
        <v>0</v>
      </c>
      <c r="K27" s="75">
        <v>0</v>
      </c>
      <c r="L27" s="131">
        <v>0</v>
      </c>
      <c r="M27" s="75">
        <v>0</v>
      </c>
      <c r="N27" s="75">
        <v>0</v>
      </c>
      <c r="O27" s="131">
        <v>0</v>
      </c>
      <c r="P27" s="75">
        <v>0</v>
      </c>
      <c r="Q27" s="75">
        <v>0</v>
      </c>
      <c r="R27" s="131">
        <v>0</v>
      </c>
    </row>
    <row r="28" spans="1:18" ht="14.25">
      <c r="A28" s="192">
        <v>20</v>
      </c>
      <c r="B28" s="138" t="s">
        <v>19</v>
      </c>
      <c r="C28" s="23"/>
      <c r="D28" s="75">
        <v>0</v>
      </c>
      <c r="E28" s="75">
        <v>0</v>
      </c>
      <c r="F28" s="131">
        <v>0</v>
      </c>
      <c r="G28" s="75">
        <v>0</v>
      </c>
      <c r="H28" s="75">
        <v>0</v>
      </c>
      <c r="I28" s="131">
        <v>0</v>
      </c>
      <c r="J28" s="75">
        <v>0</v>
      </c>
      <c r="K28" s="75">
        <v>0</v>
      </c>
      <c r="L28" s="131">
        <v>0</v>
      </c>
      <c r="M28" s="75">
        <v>0</v>
      </c>
      <c r="N28" s="75">
        <v>0</v>
      </c>
      <c r="O28" s="131">
        <v>0</v>
      </c>
      <c r="P28" s="75">
        <v>0</v>
      </c>
      <c r="Q28" s="75">
        <v>0</v>
      </c>
      <c r="R28" s="131">
        <v>0</v>
      </c>
    </row>
    <row r="29" spans="1:18" ht="14.25">
      <c r="A29" s="192">
        <v>21</v>
      </c>
      <c r="B29" s="138" t="s">
        <v>20</v>
      </c>
      <c r="C29" s="23"/>
      <c r="D29" s="75">
        <v>0</v>
      </c>
      <c r="E29" s="75">
        <v>0</v>
      </c>
      <c r="F29" s="131">
        <v>0</v>
      </c>
      <c r="G29" s="75">
        <v>0</v>
      </c>
      <c r="H29" s="75">
        <v>0</v>
      </c>
      <c r="I29" s="131">
        <v>0</v>
      </c>
      <c r="J29" s="75">
        <v>0</v>
      </c>
      <c r="K29" s="75">
        <v>0</v>
      </c>
      <c r="L29" s="131">
        <v>0</v>
      </c>
      <c r="M29" s="75">
        <v>0</v>
      </c>
      <c r="N29" s="75">
        <v>0</v>
      </c>
      <c r="O29" s="131">
        <v>0</v>
      </c>
      <c r="P29" s="75">
        <v>0</v>
      </c>
      <c r="Q29" s="75">
        <v>0</v>
      </c>
      <c r="R29" s="131">
        <v>0</v>
      </c>
    </row>
    <row r="30" spans="1:18" ht="14.25">
      <c r="A30" s="192">
        <v>22</v>
      </c>
      <c r="B30" s="138" t="s">
        <v>21</v>
      </c>
      <c r="C30" s="23"/>
      <c r="D30" s="75">
        <v>0</v>
      </c>
      <c r="E30" s="75">
        <v>0</v>
      </c>
      <c r="F30" s="131">
        <v>0</v>
      </c>
      <c r="G30" s="75">
        <v>0</v>
      </c>
      <c r="H30" s="75">
        <v>0</v>
      </c>
      <c r="I30" s="131">
        <v>0</v>
      </c>
      <c r="J30" s="75">
        <v>0</v>
      </c>
      <c r="K30" s="75">
        <v>0</v>
      </c>
      <c r="L30" s="131">
        <v>0</v>
      </c>
      <c r="M30" s="75">
        <v>0</v>
      </c>
      <c r="N30" s="75">
        <v>0</v>
      </c>
      <c r="O30" s="131">
        <v>0</v>
      </c>
      <c r="P30" s="75">
        <v>0</v>
      </c>
      <c r="Q30" s="75">
        <v>0</v>
      </c>
      <c r="R30" s="131">
        <v>0</v>
      </c>
    </row>
    <row r="31" spans="1:18" ht="14.25">
      <c r="A31" s="192">
        <v>23</v>
      </c>
      <c r="B31" s="138" t="s">
        <v>22</v>
      </c>
      <c r="C31" s="23"/>
      <c r="D31" s="75">
        <v>0</v>
      </c>
      <c r="E31" s="75">
        <v>0</v>
      </c>
      <c r="F31" s="131">
        <v>0</v>
      </c>
      <c r="G31" s="75">
        <v>0</v>
      </c>
      <c r="H31" s="75">
        <v>0</v>
      </c>
      <c r="I31" s="131">
        <v>0</v>
      </c>
      <c r="J31" s="75">
        <v>0</v>
      </c>
      <c r="K31" s="75">
        <v>0</v>
      </c>
      <c r="L31" s="131">
        <v>0</v>
      </c>
      <c r="M31" s="75">
        <v>0</v>
      </c>
      <c r="N31" s="75">
        <v>0</v>
      </c>
      <c r="O31" s="131">
        <v>0</v>
      </c>
      <c r="P31" s="75">
        <v>0</v>
      </c>
      <c r="Q31" s="75">
        <v>0</v>
      </c>
      <c r="R31" s="131">
        <v>0</v>
      </c>
    </row>
    <row r="32" spans="1:18" ht="14.25">
      <c r="A32" s="192">
        <v>24</v>
      </c>
      <c r="B32" s="138" t="s">
        <v>23</v>
      </c>
      <c r="C32" s="23"/>
      <c r="D32" s="75">
        <v>0</v>
      </c>
      <c r="E32" s="75">
        <v>0</v>
      </c>
      <c r="F32" s="131">
        <v>0</v>
      </c>
      <c r="G32" s="75">
        <v>0</v>
      </c>
      <c r="H32" s="75">
        <v>0</v>
      </c>
      <c r="I32" s="131">
        <v>0</v>
      </c>
      <c r="J32" s="75">
        <v>0</v>
      </c>
      <c r="K32" s="75">
        <v>0</v>
      </c>
      <c r="L32" s="131">
        <v>0</v>
      </c>
      <c r="M32" s="75">
        <v>0</v>
      </c>
      <c r="N32" s="75">
        <v>0</v>
      </c>
      <c r="O32" s="131">
        <v>0</v>
      </c>
      <c r="P32" s="75">
        <v>0</v>
      </c>
      <c r="Q32" s="75">
        <v>0</v>
      </c>
      <c r="R32" s="131">
        <v>0</v>
      </c>
    </row>
    <row r="33" spans="1:18" ht="14.25">
      <c r="A33" s="192">
        <v>25</v>
      </c>
      <c r="B33" s="138" t="s">
        <v>89</v>
      </c>
      <c r="C33" s="23"/>
      <c r="D33" s="75">
        <v>335</v>
      </c>
      <c r="E33" s="75">
        <v>0</v>
      </c>
      <c r="F33" s="131">
        <v>57348167.25</v>
      </c>
      <c r="G33" s="75">
        <v>79</v>
      </c>
      <c r="H33" s="75">
        <v>0</v>
      </c>
      <c r="I33" s="131">
        <v>13381151.58</v>
      </c>
      <c r="J33" s="75">
        <v>85</v>
      </c>
      <c r="K33" s="75">
        <v>0</v>
      </c>
      <c r="L33" s="131">
        <v>14942671.89</v>
      </c>
      <c r="M33" s="75">
        <v>85</v>
      </c>
      <c r="N33" s="75">
        <v>0</v>
      </c>
      <c r="O33" s="131">
        <v>14512171.89</v>
      </c>
      <c r="P33" s="75">
        <v>86</v>
      </c>
      <c r="Q33" s="75">
        <v>0</v>
      </c>
      <c r="R33" s="131">
        <v>14512171.89</v>
      </c>
    </row>
    <row r="34" spans="1:21" s="8" customFormat="1" ht="14.25">
      <c r="A34" s="192">
        <v>26</v>
      </c>
      <c r="B34" s="138" t="s">
        <v>90</v>
      </c>
      <c r="C34" s="32"/>
      <c r="D34" s="75">
        <v>6</v>
      </c>
      <c r="E34" s="75">
        <v>0</v>
      </c>
      <c r="F34" s="131">
        <v>1149635.39</v>
      </c>
      <c r="G34" s="75">
        <v>2</v>
      </c>
      <c r="H34" s="75">
        <v>0</v>
      </c>
      <c r="I34" s="131">
        <v>514900.94</v>
      </c>
      <c r="J34" s="75">
        <v>2</v>
      </c>
      <c r="K34" s="75">
        <v>0</v>
      </c>
      <c r="L34" s="131">
        <v>211578.15</v>
      </c>
      <c r="M34" s="75">
        <v>1</v>
      </c>
      <c r="N34" s="75">
        <v>0</v>
      </c>
      <c r="O34" s="131">
        <v>215402.52</v>
      </c>
      <c r="P34" s="75">
        <v>1</v>
      </c>
      <c r="Q34" s="75">
        <v>0</v>
      </c>
      <c r="R34" s="131">
        <v>207753.78</v>
      </c>
      <c r="S34" s="52"/>
      <c r="T34" s="52"/>
      <c r="U34" s="52"/>
    </row>
    <row r="35" spans="1:18" ht="14.25">
      <c r="A35" s="192">
        <v>27</v>
      </c>
      <c r="B35" s="138" t="s">
        <v>24</v>
      </c>
      <c r="C35" s="23"/>
      <c r="D35" s="75">
        <v>184</v>
      </c>
      <c r="E35" s="75">
        <v>0</v>
      </c>
      <c r="F35" s="131">
        <v>38150835.76</v>
      </c>
      <c r="G35" s="75">
        <v>50</v>
      </c>
      <c r="H35" s="75">
        <v>0</v>
      </c>
      <c r="I35" s="131">
        <v>10050600.94</v>
      </c>
      <c r="J35" s="75">
        <v>50</v>
      </c>
      <c r="K35" s="75">
        <v>0</v>
      </c>
      <c r="L35" s="131">
        <v>10288636.27</v>
      </c>
      <c r="M35" s="75">
        <v>42</v>
      </c>
      <c r="N35" s="75">
        <v>0</v>
      </c>
      <c r="O35" s="131">
        <v>8625914.85</v>
      </c>
      <c r="P35" s="75">
        <v>42</v>
      </c>
      <c r="Q35" s="75">
        <v>0</v>
      </c>
      <c r="R35" s="131">
        <v>9185683.7</v>
      </c>
    </row>
    <row r="36" spans="1:18" ht="14.25">
      <c r="A36" s="192">
        <v>28</v>
      </c>
      <c r="B36" s="138" t="s">
        <v>91</v>
      </c>
      <c r="C36" s="23"/>
      <c r="D36" s="75">
        <v>63</v>
      </c>
      <c r="E36" s="75">
        <v>0</v>
      </c>
      <c r="F36" s="131">
        <v>9391662.6</v>
      </c>
      <c r="G36" s="75">
        <v>16</v>
      </c>
      <c r="H36" s="75">
        <v>0</v>
      </c>
      <c r="I36" s="131">
        <v>2299000.74</v>
      </c>
      <c r="J36" s="75">
        <v>18</v>
      </c>
      <c r="K36" s="75">
        <v>0</v>
      </c>
      <c r="L36" s="131">
        <v>2960840.98</v>
      </c>
      <c r="M36" s="75">
        <v>14</v>
      </c>
      <c r="N36" s="75">
        <v>0</v>
      </c>
      <c r="O36" s="131">
        <v>2065910.44</v>
      </c>
      <c r="P36" s="75">
        <v>15</v>
      </c>
      <c r="Q36" s="75">
        <v>0</v>
      </c>
      <c r="R36" s="131">
        <v>2065910.44</v>
      </c>
    </row>
    <row r="37" spans="1:18" ht="14.25">
      <c r="A37" s="192">
        <v>29</v>
      </c>
      <c r="B37" s="138" t="s">
        <v>92</v>
      </c>
      <c r="C37" s="23"/>
      <c r="D37" s="75">
        <v>108</v>
      </c>
      <c r="E37" s="75">
        <v>0</v>
      </c>
      <c r="F37" s="131">
        <v>7963014.96</v>
      </c>
      <c r="G37" s="75">
        <v>32</v>
      </c>
      <c r="H37" s="75">
        <v>0</v>
      </c>
      <c r="I37" s="131">
        <v>2359411.84</v>
      </c>
      <c r="J37" s="75">
        <v>24</v>
      </c>
      <c r="K37" s="75">
        <v>0</v>
      </c>
      <c r="L37" s="131">
        <v>1769558.88</v>
      </c>
      <c r="M37" s="75">
        <v>25</v>
      </c>
      <c r="N37" s="75">
        <v>0</v>
      </c>
      <c r="O37" s="131">
        <v>1843290.5</v>
      </c>
      <c r="P37" s="75">
        <v>27</v>
      </c>
      <c r="Q37" s="75">
        <v>0</v>
      </c>
      <c r="R37" s="131">
        <v>1990753.74</v>
      </c>
    </row>
    <row r="38" spans="1:18" ht="28.5">
      <c r="A38" s="192">
        <v>30</v>
      </c>
      <c r="B38" s="138" t="s">
        <v>25</v>
      </c>
      <c r="C38" s="23"/>
      <c r="D38" s="75">
        <v>0</v>
      </c>
      <c r="E38" s="75">
        <v>0</v>
      </c>
      <c r="F38" s="131">
        <v>0</v>
      </c>
      <c r="G38" s="75">
        <v>0</v>
      </c>
      <c r="H38" s="75">
        <v>0</v>
      </c>
      <c r="I38" s="131">
        <v>0</v>
      </c>
      <c r="J38" s="75">
        <v>0</v>
      </c>
      <c r="K38" s="75">
        <v>0</v>
      </c>
      <c r="L38" s="131">
        <v>0</v>
      </c>
      <c r="M38" s="75">
        <v>0</v>
      </c>
      <c r="N38" s="75">
        <v>0</v>
      </c>
      <c r="O38" s="131">
        <v>0</v>
      </c>
      <c r="P38" s="75">
        <v>0</v>
      </c>
      <c r="Q38" s="75">
        <v>0</v>
      </c>
      <c r="R38" s="131">
        <v>0</v>
      </c>
    </row>
    <row r="39" spans="1:18" ht="14.25">
      <c r="A39" s="192">
        <v>31</v>
      </c>
      <c r="B39" s="138" t="s">
        <v>26</v>
      </c>
      <c r="C39" s="23"/>
      <c r="D39" s="75">
        <v>0</v>
      </c>
      <c r="E39" s="75">
        <v>0</v>
      </c>
      <c r="F39" s="131">
        <v>0</v>
      </c>
      <c r="G39" s="75">
        <v>0</v>
      </c>
      <c r="H39" s="75">
        <v>0</v>
      </c>
      <c r="I39" s="131">
        <v>0</v>
      </c>
      <c r="J39" s="75">
        <v>0</v>
      </c>
      <c r="K39" s="75">
        <v>0</v>
      </c>
      <c r="L39" s="131">
        <v>0</v>
      </c>
      <c r="M39" s="75">
        <v>0</v>
      </c>
      <c r="N39" s="75">
        <v>0</v>
      </c>
      <c r="O39" s="131">
        <v>0</v>
      </c>
      <c r="P39" s="75">
        <v>0</v>
      </c>
      <c r="Q39" s="75">
        <v>0</v>
      </c>
      <c r="R39" s="131">
        <v>0</v>
      </c>
    </row>
    <row r="40" spans="1:18" ht="14.25">
      <c r="A40" s="192">
        <v>32</v>
      </c>
      <c r="B40" s="138" t="s">
        <v>93</v>
      </c>
      <c r="C40" s="23"/>
      <c r="D40" s="75">
        <v>0</v>
      </c>
      <c r="E40" s="75">
        <v>0</v>
      </c>
      <c r="F40" s="131">
        <v>0</v>
      </c>
      <c r="G40" s="75">
        <v>0</v>
      </c>
      <c r="H40" s="75">
        <v>0</v>
      </c>
      <c r="I40" s="131">
        <v>0</v>
      </c>
      <c r="J40" s="75">
        <v>0</v>
      </c>
      <c r="K40" s="75">
        <v>0</v>
      </c>
      <c r="L40" s="131">
        <v>0</v>
      </c>
      <c r="M40" s="75">
        <v>0</v>
      </c>
      <c r="N40" s="75">
        <v>0</v>
      </c>
      <c r="O40" s="131">
        <v>0</v>
      </c>
      <c r="P40" s="75">
        <v>0</v>
      </c>
      <c r="Q40" s="75">
        <v>0</v>
      </c>
      <c r="R40" s="131">
        <v>0</v>
      </c>
    </row>
    <row r="41" spans="1:18" ht="14.25">
      <c r="A41" s="192">
        <v>33</v>
      </c>
      <c r="B41" s="138" t="s">
        <v>94</v>
      </c>
      <c r="C41" s="23"/>
      <c r="D41" s="75">
        <v>44</v>
      </c>
      <c r="E41" s="75">
        <v>0</v>
      </c>
      <c r="F41" s="131">
        <v>12174421.57</v>
      </c>
      <c r="G41" s="75">
        <v>9</v>
      </c>
      <c r="H41" s="75">
        <v>0</v>
      </c>
      <c r="I41" s="131">
        <v>2391404.24</v>
      </c>
      <c r="J41" s="75">
        <v>11</v>
      </c>
      <c r="K41" s="75">
        <v>0</v>
      </c>
      <c r="L41" s="131">
        <v>3209485.43</v>
      </c>
      <c r="M41" s="75">
        <v>12</v>
      </c>
      <c r="N41" s="75">
        <v>0</v>
      </c>
      <c r="O41" s="131">
        <v>3678080.81</v>
      </c>
      <c r="P41" s="75">
        <v>12</v>
      </c>
      <c r="Q41" s="75">
        <v>0</v>
      </c>
      <c r="R41" s="131">
        <v>2895451.09</v>
      </c>
    </row>
    <row r="42" spans="1:18" ht="14.25">
      <c r="A42" s="192">
        <v>34</v>
      </c>
      <c r="B42" s="138" t="s">
        <v>87</v>
      </c>
      <c r="C42" s="23"/>
      <c r="D42" s="75">
        <v>0</v>
      </c>
      <c r="E42" s="75">
        <v>0</v>
      </c>
      <c r="F42" s="131">
        <v>0</v>
      </c>
      <c r="G42" s="75">
        <v>0</v>
      </c>
      <c r="H42" s="75">
        <v>0</v>
      </c>
      <c r="I42" s="131">
        <v>0</v>
      </c>
      <c r="J42" s="75">
        <v>0</v>
      </c>
      <c r="K42" s="75">
        <v>0</v>
      </c>
      <c r="L42" s="131">
        <v>0</v>
      </c>
      <c r="M42" s="75">
        <v>0</v>
      </c>
      <c r="N42" s="75">
        <v>0</v>
      </c>
      <c r="O42" s="131">
        <v>0</v>
      </c>
      <c r="P42" s="75">
        <v>0</v>
      </c>
      <c r="Q42" s="75">
        <v>0</v>
      </c>
      <c r="R42" s="131">
        <v>0</v>
      </c>
    </row>
    <row r="43" spans="1:18" ht="14.25">
      <c r="A43" s="192">
        <v>35</v>
      </c>
      <c r="B43" s="138" t="s">
        <v>95</v>
      </c>
      <c r="C43" s="23"/>
      <c r="D43" s="75">
        <v>532</v>
      </c>
      <c r="E43" s="75">
        <v>0</v>
      </c>
      <c r="F43" s="131">
        <v>97797368.91</v>
      </c>
      <c r="G43" s="75">
        <v>123</v>
      </c>
      <c r="H43" s="75">
        <v>0</v>
      </c>
      <c r="I43" s="131">
        <v>23396613.1</v>
      </c>
      <c r="J43" s="75">
        <v>136</v>
      </c>
      <c r="K43" s="75">
        <v>0</v>
      </c>
      <c r="L43" s="131">
        <v>24800251.93</v>
      </c>
      <c r="M43" s="75">
        <v>137</v>
      </c>
      <c r="N43" s="75">
        <v>0</v>
      </c>
      <c r="O43" s="131">
        <v>24800251.94</v>
      </c>
      <c r="P43" s="75">
        <v>136</v>
      </c>
      <c r="Q43" s="75">
        <v>0</v>
      </c>
      <c r="R43" s="131">
        <v>24800251.94</v>
      </c>
    </row>
    <row r="44" spans="1:18" ht="14.25">
      <c r="A44" s="192">
        <v>36</v>
      </c>
      <c r="B44" s="138" t="s">
        <v>96</v>
      </c>
      <c r="C44" s="23"/>
      <c r="D44" s="75">
        <v>112</v>
      </c>
      <c r="E44" s="75">
        <v>0</v>
      </c>
      <c r="F44" s="131">
        <v>22992882.8</v>
      </c>
      <c r="G44" s="75">
        <v>16</v>
      </c>
      <c r="H44" s="75">
        <v>0</v>
      </c>
      <c r="I44" s="131">
        <v>3561341.69</v>
      </c>
      <c r="J44" s="75">
        <v>33</v>
      </c>
      <c r="K44" s="75">
        <v>0</v>
      </c>
      <c r="L44" s="131">
        <v>6648777.37</v>
      </c>
      <c r="M44" s="75">
        <v>32</v>
      </c>
      <c r="N44" s="75">
        <v>0</v>
      </c>
      <c r="O44" s="131">
        <v>6391381.87</v>
      </c>
      <c r="P44" s="75">
        <v>31</v>
      </c>
      <c r="Q44" s="75">
        <v>0</v>
      </c>
      <c r="R44" s="131">
        <v>6391381.87</v>
      </c>
    </row>
    <row r="45" spans="1:18" ht="14.25">
      <c r="A45" s="192">
        <v>37</v>
      </c>
      <c r="B45" s="138" t="s">
        <v>97</v>
      </c>
      <c r="C45" s="23"/>
      <c r="D45" s="75">
        <v>7</v>
      </c>
      <c r="E45" s="75">
        <v>0</v>
      </c>
      <c r="F45" s="131">
        <v>1142369.1</v>
      </c>
      <c r="G45" s="75">
        <v>5</v>
      </c>
      <c r="H45" s="75">
        <v>0</v>
      </c>
      <c r="I45" s="131">
        <v>824666.09</v>
      </c>
      <c r="J45" s="75">
        <v>0</v>
      </c>
      <c r="K45" s="75">
        <v>0</v>
      </c>
      <c r="L45" s="131">
        <v>105901</v>
      </c>
      <c r="M45" s="75">
        <v>1</v>
      </c>
      <c r="N45" s="75">
        <v>0</v>
      </c>
      <c r="O45" s="131">
        <v>105901</v>
      </c>
      <c r="P45" s="75">
        <v>1</v>
      </c>
      <c r="Q45" s="75">
        <v>0</v>
      </c>
      <c r="R45" s="131">
        <v>105901.01</v>
      </c>
    </row>
    <row r="46" spans="1:18" ht="14.25">
      <c r="A46" s="192">
        <v>38</v>
      </c>
      <c r="B46" s="138" t="s">
        <v>27</v>
      </c>
      <c r="C46" s="23"/>
      <c r="D46" s="75">
        <v>0</v>
      </c>
      <c r="E46" s="75">
        <v>0</v>
      </c>
      <c r="F46" s="131">
        <v>0</v>
      </c>
      <c r="G46" s="75">
        <v>0</v>
      </c>
      <c r="H46" s="75">
        <v>0</v>
      </c>
      <c r="I46" s="131">
        <v>0</v>
      </c>
      <c r="J46" s="75">
        <v>0</v>
      </c>
      <c r="K46" s="75">
        <v>0</v>
      </c>
      <c r="L46" s="131">
        <v>0</v>
      </c>
      <c r="M46" s="75">
        <v>0</v>
      </c>
      <c r="N46" s="75">
        <v>0</v>
      </c>
      <c r="O46" s="131">
        <v>0</v>
      </c>
      <c r="P46" s="75">
        <v>0</v>
      </c>
      <c r="Q46" s="75">
        <v>0</v>
      </c>
      <c r="R46" s="131">
        <v>0</v>
      </c>
    </row>
    <row r="47" spans="1:18" ht="14.25">
      <c r="A47" s="192">
        <v>39</v>
      </c>
      <c r="B47" s="138" t="s">
        <v>98</v>
      </c>
      <c r="C47" s="23"/>
      <c r="D47" s="75">
        <v>0</v>
      </c>
      <c r="E47" s="75">
        <v>0</v>
      </c>
      <c r="F47" s="131">
        <v>0</v>
      </c>
      <c r="G47" s="75">
        <v>0</v>
      </c>
      <c r="H47" s="75">
        <v>0</v>
      </c>
      <c r="I47" s="131">
        <v>0</v>
      </c>
      <c r="J47" s="75">
        <v>0</v>
      </c>
      <c r="K47" s="75">
        <v>0</v>
      </c>
      <c r="L47" s="131">
        <v>0</v>
      </c>
      <c r="M47" s="75">
        <v>0</v>
      </c>
      <c r="N47" s="75">
        <v>0</v>
      </c>
      <c r="O47" s="131">
        <v>0</v>
      </c>
      <c r="P47" s="75">
        <v>0</v>
      </c>
      <c r="Q47" s="75">
        <v>0</v>
      </c>
      <c r="R47" s="131">
        <v>0</v>
      </c>
    </row>
    <row r="48" spans="1:18" ht="14.25">
      <c r="A48" s="192">
        <v>40</v>
      </c>
      <c r="B48" s="138" t="s">
        <v>99</v>
      </c>
      <c r="C48" s="23"/>
      <c r="D48" s="75">
        <v>0</v>
      </c>
      <c r="E48" s="75">
        <v>0</v>
      </c>
      <c r="F48" s="131">
        <v>0</v>
      </c>
      <c r="G48" s="75">
        <v>0</v>
      </c>
      <c r="H48" s="75">
        <v>0</v>
      </c>
      <c r="I48" s="131">
        <v>0</v>
      </c>
      <c r="J48" s="75">
        <v>0</v>
      </c>
      <c r="K48" s="75">
        <v>0</v>
      </c>
      <c r="L48" s="131">
        <v>0</v>
      </c>
      <c r="M48" s="75">
        <v>0</v>
      </c>
      <c r="N48" s="75">
        <v>0</v>
      </c>
      <c r="O48" s="131">
        <v>0</v>
      </c>
      <c r="P48" s="75">
        <v>0</v>
      </c>
      <c r="Q48" s="75">
        <v>0</v>
      </c>
      <c r="R48" s="131">
        <v>0</v>
      </c>
    </row>
    <row r="49" spans="1:18" ht="14.25">
      <c r="A49" s="192">
        <v>41</v>
      </c>
      <c r="B49" s="138" t="s">
        <v>28</v>
      </c>
      <c r="C49" s="23"/>
      <c r="D49" s="75">
        <v>0</v>
      </c>
      <c r="E49" s="75">
        <v>0</v>
      </c>
      <c r="F49" s="131">
        <v>0</v>
      </c>
      <c r="G49" s="75">
        <v>0</v>
      </c>
      <c r="H49" s="75">
        <v>0</v>
      </c>
      <c r="I49" s="131">
        <v>0</v>
      </c>
      <c r="J49" s="75">
        <v>0</v>
      </c>
      <c r="K49" s="75">
        <v>0</v>
      </c>
      <c r="L49" s="131">
        <v>0</v>
      </c>
      <c r="M49" s="75">
        <v>0</v>
      </c>
      <c r="N49" s="75">
        <v>0</v>
      </c>
      <c r="O49" s="131">
        <v>0</v>
      </c>
      <c r="P49" s="75">
        <v>0</v>
      </c>
      <c r="Q49" s="75">
        <v>0</v>
      </c>
      <c r="R49" s="131">
        <v>0</v>
      </c>
    </row>
    <row r="50" spans="1:18" ht="14.25">
      <c r="A50" s="192">
        <v>42</v>
      </c>
      <c r="B50" s="138" t="s">
        <v>29</v>
      </c>
      <c r="C50" s="23"/>
      <c r="D50" s="75">
        <v>0</v>
      </c>
      <c r="E50" s="75">
        <v>0</v>
      </c>
      <c r="F50" s="131">
        <v>0</v>
      </c>
      <c r="G50" s="75">
        <v>0</v>
      </c>
      <c r="H50" s="75">
        <v>0</v>
      </c>
      <c r="I50" s="131">
        <v>0</v>
      </c>
      <c r="J50" s="75">
        <v>0</v>
      </c>
      <c r="K50" s="75">
        <v>0</v>
      </c>
      <c r="L50" s="131">
        <v>0</v>
      </c>
      <c r="M50" s="75">
        <v>0</v>
      </c>
      <c r="N50" s="75">
        <v>0</v>
      </c>
      <c r="O50" s="131">
        <v>0</v>
      </c>
      <c r="P50" s="75">
        <v>0</v>
      </c>
      <c r="Q50" s="75">
        <v>0</v>
      </c>
      <c r="R50" s="131">
        <v>0</v>
      </c>
    </row>
    <row r="51" spans="1:18" ht="14.25">
      <c r="A51" s="192">
        <v>43</v>
      </c>
      <c r="B51" s="138" t="s">
        <v>30</v>
      </c>
      <c r="C51" s="23"/>
      <c r="D51" s="75">
        <v>0</v>
      </c>
      <c r="E51" s="75">
        <v>0</v>
      </c>
      <c r="F51" s="131">
        <v>0</v>
      </c>
      <c r="G51" s="75">
        <v>0</v>
      </c>
      <c r="H51" s="75">
        <v>0</v>
      </c>
      <c r="I51" s="131">
        <v>0</v>
      </c>
      <c r="J51" s="75">
        <v>0</v>
      </c>
      <c r="K51" s="75">
        <v>0</v>
      </c>
      <c r="L51" s="131">
        <v>0</v>
      </c>
      <c r="M51" s="75">
        <v>0</v>
      </c>
      <c r="N51" s="75">
        <v>0</v>
      </c>
      <c r="O51" s="131">
        <v>0</v>
      </c>
      <c r="P51" s="75">
        <v>0</v>
      </c>
      <c r="Q51" s="75">
        <v>0</v>
      </c>
      <c r="R51" s="131">
        <v>0</v>
      </c>
    </row>
    <row r="52" spans="1:18" ht="14.25">
      <c r="A52" s="192">
        <v>44</v>
      </c>
      <c r="B52" s="138" t="s">
        <v>31</v>
      </c>
      <c r="C52" s="23"/>
      <c r="D52" s="75">
        <v>0</v>
      </c>
      <c r="E52" s="75">
        <v>0</v>
      </c>
      <c r="F52" s="131">
        <v>0</v>
      </c>
      <c r="G52" s="75">
        <v>0</v>
      </c>
      <c r="H52" s="75">
        <v>0</v>
      </c>
      <c r="I52" s="131">
        <v>0</v>
      </c>
      <c r="J52" s="75">
        <v>0</v>
      </c>
      <c r="K52" s="75">
        <v>0</v>
      </c>
      <c r="L52" s="131">
        <v>0</v>
      </c>
      <c r="M52" s="75">
        <v>0</v>
      </c>
      <c r="N52" s="75">
        <v>0</v>
      </c>
      <c r="O52" s="131">
        <v>0</v>
      </c>
      <c r="P52" s="75">
        <v>0</v>
      </c>
      <c r="Q52" s="75">
        <v>0</v>
      </c>
      <c r="R52" s="131">
        <v>0</v>
      </c>
    </row>
    <row r="53" spans="1:18" ht="14.25">
      <c r="A53" s="192">
        <v>45</v>
      </c>
      <c r="B53" s="138" t="s">
        <v>146</v>
      </c>
      <c r="C53" s="23"/>
      <c r="D53" s="75">
        <v>0</v>
      </c>
      <c r="E53" s="75">
        <v>0</v>
      </c>
      <c r="F53" s="131">
        <v>0</v>
      </c>
      <c r="G53" s="75">
        <v>0</v>
      </c>
      <c r="H53" s="75">
        <v>0</v>
      </c>
      <c r="I53" s="131">
        <v>0</v>
      </c>
      <c r="J53" s="75">
        <v>0</v>
      </c>
      <c r="K53" s="75">
        <v>0</v>
      </c>
      <c r="L53" s="131">
        <v>0</v>
      </c>
      <c r="M53" s="75">
        <v>0</v>
      </c>
      <c r="N53" s="75">
        <v>0</v>
      </c>
      <c r="O53" s="131">
        <v>0</v>
      </c>
      <c r="P53" s="75">
        <v>0</v>
      </c>
      <c r="Q53" s="75">
        <v>0</v>
      </c>
      <c r="R53" s="131">
        <v>0</v>
      </c>
    </row>
    <row r="54" spans="1:18" ht="14.25">
      <c r="A54" s="192">
        <v>46</v>
      </c>
      <c r="B54" s="138" t="s">
        <v>147</v>
      </c>
      <c r="C54" s="23"/>
      <c r="D54" s="75">
        <v>0</v>
      </c>
      <c r="E54" s="75">
        <v>0</v>
      </c>
      <c r="F54" s="131">
        <v>0</v>
      </c>
      <c r="G54" s="75">
        <v>0</v>
      </c>
      <c r="H54" s="75">
        <v>0</v>
      </c>
      <c r="I54" s="131">
        <v>0</v>
      </c>
      <c r="J54" s="75">
        <v>0</v>
      </c>
      <c r="K54" s="75">
        <v>0</v>
      </c>
      <c r="L54" s="131">
        <v>0</v>
      </c>
      <c r="M54" s="75">
        <v>0</v>
      </c>
      <c r="N54" s="75">
        <v>0</v>
      </c>
      <c r="O54" s="131">
        <v>0</v>
      </c>
      <c r="P54" s="75">
        <v>0</v>
      </c>
      <c r="Q54" s="75">
        <v>0</v>
      </c>
      <c r="R54" s="131">
        <v>0</v>
      </c>
    </row>
    <row r="55" spans="1:18" ht="14.25">
      <c r="A55" s="192">
        <v>47</v>
      </c>
      <c r="B55" s="138" t="s">
        <v>32</v>
      </c>
      <c r="C55" s="23"/>
      <c r="D55" s="75">
        <v>0</v>
      </c>
      <c r="E55" s="75">
        <v>0</v>
      </c>
      <c r="F55" s="131">
        <v>0</v>
      </c>
      <c r="G55" s="75">
        <v>0</v>
      </c>
      <c r="H55" s="75">
        <v>0</v>
      </c>
      <c r="I55" s="131">
        <v>0</v>
      </c>
      <c r="J55" s="75">
        <v>0</v>
      </c>
      <c r="K55" s="75">
        <v>0</v>
      </c>
      <c r="L55" s="131">
        <v>0</v>
      </c>
      <c r="M55" s="75">
        <v>0</v>
      </c>
      <c r="N55" s="75">
        <v>0</v>
      </c>
      <c r="O55" s="131">
        <v>0</v>
      </c>
      <c r="P55" s="75">
        <v>0</v>
      </c>
      <c r="Q55" s="75">
        <v>0</v>
      </c>
      <c r="R55" s="131">
        <v>0</v>
      </c>
    </row>
    <row r="56" spans="1:18" ht="14.25">
      <c r="A56" s="192">
        <v>48</v>
      </c>
      <c r="B56" s="138" t="s">
        <v>100</v>
      </c>
      <c r="C56" s="23"/>
      <c r="D56" s="75">
        <v>0</v>
      </c>
      <c r="E56" s="75">
        <v>0</v>
      </c>
      <c r="F56" s="131">
        <v>0</v>
      </c>
      <c r="G56" s="75">
        <v>0</v>
      </c>
      <c r="H56" s="75">
        <v>0</v>
      </c>
      <c r="I56" s="131">
        <v>0</v>
      </c>
      <c r="J56" s="75">
        <v>0</v>
      </c>
      <c r="K56" s="75">
        <v>0</v>
      </c>
      <c r="L56" s="131">
        <v>0</v>
      </c>
      <c r="M56" s="75">
        <v>0</v>
      </c>
      <c r="N56" s="75">
        <v>0</v>
      </c>
      <c r="O56" s="131">
        <v>0</v>
      </c>
      <c r="P56" s="75">
        <v>0</v>
      </c>
      <c r="Q56" s="75">
        <v>0</v>
      </c>
      <c r="R56" s="131">
        <v>0</v>
      </c>
    </row>
    <row r="57" spans="1:18" ht="14.25">
      <c r="A57" s="192">
        <v>49</v>
      </c>
      <c r="B57" s="138" t="s">
        <v>149</v>
      </c>
      <c r="C57" s="23"/>
      <c r="D57" s="75">
        <v>0</v>
      </c>
      <c r="E57" s="75">
        <v>0</v>
      </c>
      <c r="F57" s="131">
        <v>0</v>
      </c>
      <c r="G57" s="75">
        <v>0</v>
      </c>
      <c r="H57" s="75">
        <v>0</v>
      </c>
      <c r="I57" s="131">
        <v>0</v>
      </c>
      <c r="J57" s="75">
        <v>0</v>
      </c>
      <c r="K57" s="75">
        <v>0</v>
      </c>
      <c r="L57" s="131">
        <v>0</v>
      </c>
      <c r="M57" s="75">
        <v>0</v>
      </c>
      <c r="N57" s="75">
        <v>0</v>
      </c>
      <c r="O57" s="131">
        <v>0</v>
      </c>
      <c r="P57" s="75">
        <v>0</v>
      </c>
      <c r="Q57" s="75">
        <v>0</v>
      </c>
      <c r="R57" s="131">
        <v>0</v>
      </c>
    </row>
    <row r="58" spans="1:18" ht="14.25">
      <c r="A58" s="192">
        <v>50</v>
      </c>
      <c r="B58" s="138" t="s">
        <v>148</v>
      </c>
      <c r="C58" s="23"/>
      <c r="D58" s="75">
        <v>0</v>
      </c>
      <c r="E58" s="75">
        <v>0</v>
      </c>
      <c r="F58" s="131">
        <v>0</v>
      </c>
      <c r="G58" s="75">
        <v>0</v>
      </c>
      <c r="H58" s="75">
        <v>0</v>
      </c>
      <c r="I58" s="131">
        <v>0</v>
      </c>
      <c r="J58" s="75">
        <v>0</v>
      </c>
      <c r="K58" s="75">
        <v>0</v>
      </c>
      <c r="L58" s="131">
        <v>0</v>
      </c>
      <c r="M58" s="75">
        <v>0</v>
      </c>
      <c r="N58" s="75">
        <v>0</v>
      </c>
      <c r="O58" s="131">
        <v>0</v>
      </c>
      <c r="P58" s="75">
        <v>0</v>
      </c>
      <c r="Q58" s="75">
        <v>0</v>
      </c>
      <c r="R58" s="131">
        <v>0</v>
      </c>
    </row>
    <row r="59" spans="1:18" ht="14.25">
      <c r="A59" s="192">
        <v>51</v>
      </c>
      <c r="B59" s="138" t="s">
        <v>101</v>
      </c>
      <c r="C59" s="23"/>
      <c r="D59" s="75">
        <v>0</v>
      </c>
      <c r="E59" s="75">
        <v>0</v>
      </c>
      <c r="F59" s="131">
        <v>0</v>
      </c>
      <c r="G59" s="75">
        <v>0</v>
      </c>
      <c r="H59" s="75">
        <v>0</v>
      </c>
      <c r="I59" s="131">
        <v>0</v>
      </c>
      <c r="J59" s="75">
        <v>0</v>
      </c>
      <c r="K59" s="75">
        <v>0</v>
      </c>
      <c r="L59" s="131">
        <v>0</v>
      </c>
      <c r="M59" s="75">
        <v>0</v>
      </c>
      <c r="N59" s="75">
        <v>0</v>
      </c>
      <c r="O59" s="131">
        <v>0</v>
      </c>
      <c r="P59" s="75">
        <v>0</v>
      </c>
      <c r="Q59" s="75">
        <v>0</v>
      </c>
      <c r="R59" s="131">
        <v>0</v>
      </c>
    </row>
    <row r="60" spans="1:18" ht="14.25">
      <c r="A60" s="192">
        <v>52</v>
      </c>
      <c r="B60" s="138" t="s">
        <v>33</v>
      </c>
      <c r="C60" s="23"/>
      <c r="D60" s="75">
        <v>0</v>
      </c>
      <c r="E60" s="75">
        <v>0</v>
      </c>
      <c r="F60" s="131">
        <v>0</v>
      </c>
      <c r="G60" s="75">
        <v>0</v>
      </c>
      <c r="H60" s="75">
        <v>0</v>
      </c>
      <c r="I60" s="131">
        <v>0</v>
      </c>
      <c r="J60" s="75">
        <v>0</v>
      </c>
      <c r="K60" s="75">
        <v>0</v>
      </c>
      <c r="L60" s="131">
        <v>0</v>
      </c>
      <c r="M60" s="75">
        <v>0</v>
      </c>
      <c r="N60" s="75">
        <v>0</v>
      </c>
      <c r="O60" s="131">
        <v>0</v>
      </c>
      <c r="P60" s="75">
        <v>0</v>
      </c>
      <c r="Q60" s="75">
        <v>0</v>
      </c>
      <c r="R60" s="131">
        <v>0</v>
      </c>
    </row>
    <row r="61" spans="1:18" ht="14.25">
      <c r="A61" s="192">
        <v>53</v>
      </c>
      <c r="B61" s="138" t="s">
        <v>34</v>
      </c>
      <c r="C61" s="23"/>
      <c r="D61" s="75">
        <v>0</v>
      </c>
      <c r="E61" s="75">
        <v>0</v>
      </c>
      <c r="F61" s="131">
        <v>0</v>
      </c>
      <c r="G61" s="75">
        <v>0</v>
      </c>
      <c r="H61" s="75">
        <v>0</v>
      </c>
      <c r="I61" s="131">
        <v>0</v>
      </c>
      <c r="J61" s="75">
        <v>0</v>
      </c>
      <c r="K61" s="75">
        <v>0</v>
      </c>
      <c r="L61" s="131">
        <v>0</v>
      </c>
      <c r="M61" s="75">
        <v>0</v>
      </c>
      <c r="N61" s="75">
        <v>0</v>
      </c>
      <c r="O61" s="131">
        <v>0</v>
      </c>
      <c r="P61" s="75">
        <v>0</v>
      </c>
      <c r="Q61" s="75">
        <v>0</v>
      </c>
      <c r="R61" s="131">
        <v>0</v>
      </c>
    </row>
    <row r="62" spans="1:18" ht="14.25">
      <c r="A62" s="192">
        <v>54</v>
      </c>
      <c r="B62" s="138" t="s">
        <v>61</v>
      </c>
      <c r="C62" s="23"/>
      <c r="D62" s="75">
        <v>0</v>
      </c>
      <c r="E62" s="75">
        <v>0</v>
      </c>
      <c r="F62" s="131">
        <v>0</v>
      </c>
      <c r="G62" s="75">
        <v>0</v>
      </c>
      <c r="H62" s="75">
        <v>0</v>
      </c>
      <c r="I62" s="131">
        <v>0</v>
      </c>
      <c r="J62" s="75">
        <v>0</v>
      </c>
      <c r="K62" s="75">
        <v>0</v>
      </c>
      <c r="L62" s="131">
        <v>0</v>
      </c>
      <c r="M62" s="75">
        <v>0</v>
      </c>
      <c r="N62" s="75">
        <v>0</v>
      </c>
      <c r="O62" s="131">
        <v>0</v>
      </c>
      <c r="P62" s="75">
        <v>0</v>
      </c>
      <c r="Q62" s="75">
        <v>0</v>
      </c>
      <c r="R62" s="131">
        <v>0</v>
      </c>
    </row>
    <row r="63" spans="1:18" ht="14.25">
      <c r="A63" s="192">
        <v>55</v>
      </c>
      <c r="B63" s="138" t="s">
        <v>102</v>
      </c>
      <c r="C63" s="23"/>
      <c r="D63" s="75">
        <v>0</v>
      </c>
      <c r="E63" s="75">
        <v>0</v>
      </c>
      <c r="F63" s="131">
        <v>0</v>
      </c>
      <c r="G63" s="75">
        <v>0</v>
      </c>
      <c r="H63" s="75">
        <v>0</v>
      </c>
      <c r="I63" s="131">
        <v>0</v>
      </c>
      <c r="J63" s="75">
        <v>0</v>
      </c>
      <c r="K63" s="75">
        <v>0</v>
      </c>
      <c r="L63" s="131">
        <v>0</v>
      </c>
      <c r="M63" s="75">
        <v>0</v>
      </c>
      <c r="N63" s="75">
        <v>0</v>
      </c>
      <c r="O63" s="131">
        <v>0</v>
      </c>
      <c r="P63" s="75">
        <v>0</v>
      </c>
      <c r="Q63" s="75">
        <v>0</v>
      </c>
      <c r="R63" s="131">
        <v>0</v>
      </c>
    </row>
    <row r="64" spans="1:18" ht="14.25">
      <c r="A64" s="192">
        <v>56</v>
      </c>
      <c r="B64" s="138" t="s">
        <v>103</v>
      </c>
      <c r="C64" s="23"/>
      <c r="D64" s="75">
        <v>0</v>
      </c>
      <c r="E64" s="75">
        <v>0</v>
      </c>
      <c r="F64" s="131">
        <v>0</v>
      </c>
      <c r="G64" s="75">
        <v>0</v>
      </c>
      <c r="H64" s="75">
        <v>0</v>
      </c>
      <c r="I64" s="131">
        <v>0</v>
      </c>
      <c r="J64" s="75">
        <v>0</v>
      </c>
      <c r="K64" s="75">
        <v>0</v>
      </c>
      <c r="L64" s="131">
        <v>0</v>
      </c>
      <c r="M64" s="75">
        <v>0</v>
      </c>
      <c r="N64" s="75">
        <v>0</v>
      </c>
      <c r="O64" s="131">
        <v>0</v>
      </c>
      <c r="P64" s="75">
        <v>0</v>
      </c>
      <c r="Q64" s="75">
        <v>0</v>
      </c>
      <c r="R64" s="131">
        <v>0</v>
      </c>
    </row>
    <row r="65" spans="1:18" ht="14.25">
      <c r="A65" s="192">
        <v>57</v>
      </c>
      <c r="B65" s="138" t="s">
        <v>150</v>
      </c>
      <c r="C65" s="23"/>
      <c r="D65" s="75">
        <v>0</v>
      </c>
      <c r="E65" s="75">
        <v>0</v>
      </c>
      <c r="F65" s="131">
        <v>0</v>
      </c>
      <c r="G65" s="75">
        <v>0</v>
      </c>
      <c r="H65" s="75">
        <v>0</v>
      </c>
      <c r="I65" s="131">
        <v>0</v>
      </c>
      <c r="J65" s="75">
        <v>0</v>
      </c>
      <c r="K65" s="75">
        <v>0</v>
      </c>
      <c r="L65" s="131">
        <v>0</v>
      </c>
      <c r="M65" s="75">
        <v>0</v>
      </c>
      <c r="N65" s="75">
        <v>0</v>
      </c>
      <c r="O65" s="131">
        <v>0</v>
      </c>
      <c r="P65" s="75">
        <v>0</v>
      </c>
      <c r="Q65" s="75">
        <v>0</v>
      </c>
      <c r="R65" s="131">
        <v>0</v>
      </c>
    </row>
    <row r="66" spans="1:18" ht="14.25">
      <c r="A66" s="192">
        <v>58</v>
      </c>
      <c r="B66" s="138" t="s">
        <v>104</v>
      </c>
      <c r="C66" s="23"/>
      <c r="D66" s="75">
        <v>0</v>
      </c>
      <c r="E66" s="75">
        <v>0</v>
      </c>
      <c r="F66" s="131">
        <v>0</v>
      </c>
      <c r="G66" s="75">
        <v>0</v>
      </c>
      <c r="H66" s="75">
        <v>0</v>
      </c>
      <c r="I66" s="131">
        <v>0</v>
      </c>
      <c r="J66" s="75">
        <v>0</v>
      </c>
      <c r="K66" s="75">
        <v>0</v>
      </c>
      <c r="L66" s="131">
        <v>0</v>
      </c>
      <c r="M66" s="75">
        <v>0</v>
      </c>
      <c r="N66" s="75">
        <v>0</v>
      </c>
      <c r="O66" s="131">
        <v>0</v>
      </c>
      <c r="P66" s="75">
        <v>0</v>
      </c>
      <c r="Q66" s="75">
        <v>0</v>
      </c>
      <c r="R66" s="131">
        <v>0</v>
      </c>
    </row>
    <row r="67" spans="1:18" ht="14.25">
      <c r="A67" s="192">
        <v>59</v>
      </c>
      <c r="B67" s="138" t="s">
        <v>105</v>
      </c>
      <c r="C67" s="23"/>
      <c r="D67" s="75">
        <v>0</v>
      </c>
      <c r="E67" s="75">
        <v>0</v>
      </c>
      <c r="F67" s="131">
        <v>0</v>
      </c>
      <c r="G67" s="75">
        <v>0</v>
      </c>
      <c r="H67" s="75">
        <v>0</v>
      </c>
      <c r="I67" s="131">
        <v>0</v>
      </c>
      <c r="J67" s="75">
        <v>0</v>
      </c>
      <c r="K67" s="75">
        <v>0</v>
      </c>
      <c r="L67" s="131">
        <v>0</v>
      </c>
      <c r="M67" s="75">
        <v>0</v>
      </c>
      <c r="N67" s="75">
        <v>0</v>
      </c>
      <c r="O67" s="131">
        <v>0</v>
      </c>
      <c r="P67" s="75">
        <v>0</v>
      </c>
      <c r="Q67" s="75">
        <v>0</v>
      </c>
      <c r="R67" s="131">
        <v>0</v>
      </c>
    </row>
    <row r="68" spans="1:18" ht="14.25">
      <c r="A68" s="192">
        <v>60</v>
      </c>
      <c r="B68" s="138" t="s">
        <v>106</v>
      </c>
      <c r="C68" s="23"/>
      <c r="D68" s="75">
        <v>0</v>
      </c>
      <c r="E68" s="75">
        <v>0</v>
      </c>
      <c r="F68" s="131">
        <v>0</v>
      </c>
      <c r="G68" s="75">
        <v>0</v>
      </c>
      <c r="H68" s="75">
        <v>0</v>
      </c>
      <c r="I68" s="131">
        <v>0</v>
      </c>
      <c r="J68" s="75">
        <v>0</v>
      </c>
      <c r="K68" s="75">
        <v>0</v>
      </c>
      <c r="L68" s="131">
        <v>0</v>
      </c>
      <c r="M68" s="75">
        <v>0</v>
      </c>
      <c r="N68" s="75">
        <v>0</v>
      </c>
      <c r="O68" s="131">
        <v>0</v>
      </c>
      <c r="P68" s="75">
        <v>0</v>
      </c>
      <c r="Q68" s="75">
        <v>0</v>
      </c>
      <c r="R68" s="131">
        <v>0</v>
      </c>
    </row>
    <row r="69" spans="1:18" ht="14.25">
      <c r="A69" s="192">
        <v>61</v>
      </c>
      <c r="B69" s="138" t="s">
        <v>107</v>
      </c>
      <c r="C69" s="23"/>
      <c r="D69" s="75">
        <v>0</v>
      </c>
      <c r="E69" s="75">
        <v>0</v>
      </c>
      <c r="F69" s="131">
        <v>0</v>
      </c>
      <c r="G69" s="75">
        <v>0</v>
      </c>
      <c r="H69" s="75">
        <v>0</v>
      </c>
      <c r="I69" s="131">
        <v>0</v>
      </c>
      <c r="J69" s="75">
        <v>0</v>
      </c>
      <c r="K69" s="75">
        <v>0</v>
      </c>
      <c r="L69" s="131">
        <v>0</v>
      </c>
      <c r="M69" s="75">
        <v>0</v>
      </c>
      <c r="N69" s="75">
        <v>0</v>
      </c>
      <c r="O69" s="131">
        <v>0</v>
      </c>
      <c r="P69" s="75">
        <v>0</v>
      </c>
      <c r="Q69" s="75">
        <v>0</v>
      </c>
      <c r="R69" s="131">
        <v>0</v>
      </c>
    </row>
    <row r="70" spans="1:18" ht="14.25">
      <c r="A70" s="192">
        <v>62</v>
      </c>
      <c r="B70" s="138" t="s">
        <v>108</v>
      </c>
      <c r="C70" s="23"/>
      <c r="D70" s="75">
        <v>0</v>
      </c>
      <c r="E70" s="75">
        <v>0</v>
      </c>
      <c r="F70" s="131">
        <v>0</v>
      </c>
      <c r="G70" s="75">
        <v>0</v>
      </c>
      <c r="H70" s="75">
        <v>0</v>
      </c>
      <c r="I70" s="131">
        <v>0</v>
      </c>
      <c r="J70" s="75">
        <v>0</v>
      </c>
      <c r="K70" s="75">
        <v>0</v>
      </c>
      <c r="L70" s="131">
        <v>0</v>
      </c>
      <c r="M70" s="75">
        <v>0</v>
      </c>
      <c r="N70" s="75">
        <v>0</v>
      </c>
      <c r="O70" s="131">
        <v>0</v>
      </c>
      <c r="P70" s="75">
        <v>0</v>
      </c>
      <c r="Q70" s="75">
        <v>0</v>
      </c>
      <c r="R70" s="131">
        <v>0</v>
      </c>
    </row>
    <row r="71" spans="1:21" s="86" customFormat="1" ht="14.25">
      <c r="A71" s="192">
        <v>63</v>
      </c>
      <c r="B71" s="138" t="s">
        <v>109</v>
      </c>
      <c r="C71" s="95">
        <v>0</v>
      </c>
      <c r="D71" s="75">
        <v>0</v>
      </c>
      <c r="E71" s="75">
        <v>0</v>
      </c>
      <c r="F71" s="131">
        <v>0</v>
      </c>
      <c r="G71" s="75">
        <v>0</v>
      </c>
      <c r="H71" s="75">
        <v>0</v>
      </c>
      <c r="I71" s="131">
        <v>0</v>
      </c>
      <c r="J71" s="75">
        <v>0</v>
      </c>
      <c r="K71" s="75">
        <v>0</v>
      </c>
      <c r="L71" s="131">
        <v>0</v>
      </c>
      <c r="M71" s="75">
        <v>0</v>
      </c>
      <c r="N71" s="75">
        <v>0</v>
      </c>
      <c r="O71" s="131">
        <v>0</v>
      </c>
      <c r="P71" s="75">
        <v>0</v>
      </c>
      <c r="Q71" s="75">
        <v>0</v>
      </c>
      <c r="R71" s="131">
        <v>0</v>
      </c>
      <c r="S71" s="107"/>
      <c r="T71" s="107"/>
      <c r="U71" s="107"/>
    </row>
    <row r="72" spans="1:28" s="86" customFormat="1" ht="15" customHeight="1">
      <c r="A72" s="192">
        <v>64</v>
      </c>
      <c r="B72" s="138" t="s">
        <v>110</v>
      </c>
      <c r="C72" s="128">
        <v>0</v>
      </c>
      <c r="D72" s="75">
        <v>0</v>
      </c>
      <c r="E72" s="75">
        <v>0</v>
      </c>
      <c r="F72" s="131">
        <v>0</v>
      </c>
      <c r="G72" s="75">
        <v>0</v>
      </c>
      <c r="H72" s="75">
        <v>0</v>
      </c>
      <c r="I72" s="131">
        <v>0</v>
      </c>
      <c r="J72" s="75">
        <v>0</v>
      </c>
      <c r="K72" s="75">
        <v>0</v>
      </c>
      <c r="L72" s="131">
        <v>0</v>
      </c>
      <c r="M72" s="75">
        <v>0</v>
      </c>
      <c r="N72" s="75">
        <v>0</v>
      </c>
      <c r="O72" s="131">
        <v>0</v>
      </c>
      <c r="P72" s="75">
        <v>0</v>
      </c>
      <c r="Q72" s="75">
        <v>0</v>
      </c>
      <c r="R72" s="131">
        <v>0</v>
      </c>
      <c r="S72" s="168"/>
      <c r="T72" s="168"/>
      <c r="U72" s="168"/>
      <c r="V72" s="169"/>
      <c r="W72" s="169"/>
      <c r="X72" s="169"/>
      <c r="Y72" s="109"/>
      <c r="Z72" s="109"/>
      <c r="AA72" s="109"/>
      <c r="AB72" s="109"/>
    </row>
    <row r="73" spans="1:28" s="86" customFormat="1" ht="15" customHeight="1">
      <c r="A73" s="192">
        <v>65</v>
      </c>
      <c r="B73" s="138" t="s">
        <v>111</v>
      </c>
      <c r="C73" s="128">
        <v>0</v>
      </c>
      <c r="D73" s="75">
        <v>0</v>
      </c>
      <c r="E73" s="75">
        <v>0</v>
      </c>
      <c r="F73" s="131">
        <v>0</v>
      </c>
      <c r="G73" s="75">
        <v>0</v>
      </c>
      <c r="H73" s="75">
        <v>0</v>
      </c>
      <c r="I73" s="131">
        <v>0</v>
      </c>
      <c r="J73" s="75">
        <v>0</v>
      </c>
      <c r="K73" s="75">
        <v>0</v>
      </c>
      <c r="L73" s="131">
        <v>0</v>
      </c>
      <c r="M73" s="75">
        <v>0</v>
      </c>
      <c r="N73" s="75">
        <v>0</v>
      </c>
      <c r="O73" s="131">
        <v>0</v>
      </c>
      <c r="P73" s="75">
        <v>0</v>
      </c>
      <c r="Q73" s="75">
        <v>0</v>
      </c>
      <c r="R73" s="131">
        <v>0</v>
      </c>
      <c r="S73" s="168"/>
      <c r="T73" s="168"/>
      <c r="U73" s="168"/>
      <c r="V73" s="169"/>
      <c r="W73" s="169"/>
      <c r="X73" s="169"/>
      <c r="Y73" s="109"/>
      <c r="Z73" s="109"/>
      <c r="AA73" s="109"/>
      <c r="AB73" s="109"/>
    </row>
    <row r="74" spans="1:28" s="86" customFormat="1" ht="14.25">
      <c r="A74" s="192">
        <v>66</v>
      </c>
      <c r="B74" s="138" t="s">
        <v>112</v>
      </c>
      <c r="C74" s="95">
        <v>0</v>
      </c>
      <c r="D74" s="75">
        <v>0</v>
      </c>
      <c r="E74" s="75">
        <v>0</v>
      </c>
      <c r="F74" s="131">
        <v>0</v>
      </c>
      <c r="G74" s="75">
        <v>0</v>
      </c>
      <c r="H74" s="75">
        <v>0</v>
      </c>
      <c r="I74" s="131">
        <v>0</v>
      </c>
      <c r="J74" s="75">
        <v>0</v>
      </c>
      <c r="K74" s="75">
        <v>0</v>
      </c>
      <c r="L74" s="131">
        <v>0</v>
      </c>
      <c r="M74" s="75">
        <v>0</v>
      </c>
      <c r="N74" s="75">
        <v>0</v>
      </c>
      <c r="O74" s="131">
        <v>0</v>
      </c>
      <c r="P74" s="75">
        <v>0</v>
      </c>
      <c r="Q74" s="75">
        <v>0</v>
      </c>
      <c r="R74" s="131">
        <v>0</v>
      </c>
      <c r="S74" s="168"/>
      <c r="T74" s="168"/>
      <c r="U74" s="168"/>
      <c r="V74" s="169"/>
      <c r="W74" s="169"/>
      <c r="X74" s="169"/>
      <c r="Y74" s="109"/>
      <c r="Z74" s="109"/>
      <c r="AA74" s="109"/>
      <c r="AB74" s="109"/>
    </row>
    <row r="75" spans="1:18" ht="14.25">
      <c r="A75" s="192">
        <v>67</v>
      </c>
      <c r="B75" s="138" t="s">
        <v>113</v>
      </c>
      <c r="D75" s="75">
        <v>0</v>
      </c>
      <c r="E75" s="75">
        <v>0</v>
      </c>
      <c r="F75" s="131">
        <v>0</v>
      </c>
      <c r="G75" s="75">
        <v>0</v>
      </c>
      <c r="H75" s="75">
        <v>0</v>
      </c>
      <c r="I75" s="131">
        <v>0</v>
      </c>
      <c r="J75" s="75">
        <v>0</v>
      </c>
      <c r="K75" s="75">
        <v>0</v>
      </c>
      <c r="L75" s="131">
        <v>0</v>
      </c>
      <c r="M75" s="75">
        <v>0</v>
      </c>
      <c r="N75" s="75">
        <v>0</v>
      </c>
      <c r="O75" s="131">
        <v>0</v>
      </c>
      <c r="P75" s="75">
        <v>0</v>
      </c>
      <c r="Q75" s="75">
        <v>0</v>
      </c>
      <c r="R75" s="131">
        <v>0</v>
      </c>
    </row>
    <row r="76" spans="1:18" ht="14.25">
      <c r="A76" s="192">
        <v>68</v>
      </c>
      <c r="B76" s="138" t="s">
        <v>114</v>
      </c>
      <c r="D76" s="75">
        <v>0</v>
      </c>
      <c r="E76" s="75">
        <v>0</v>
      </c>
      <c r="F76" s="131">
        <v>0</v>
      </c>
      <c r="G76" s="75">
        <v>0</v>
      </c>
      <c r="H76" s="75">
        <v>0</v>
      </c>
      <c r="I76" s="131">
        <v>0</v>
      </c>
      <c r="J76" s="75">
        <v>0</v>
      </c>
      <c r="K76" s="75">
        <v>0</v>
      </c>
      <c r="L76" s="131">
        <v>0</v>
      </c>
      <c r="M76" s="75">
        <v>0</v>
      </c>
      <c r="N76" s="75">
        <v>0</v>
      </c>
      <c r="O76" s="131">
        <v>0</v>
      </c>
      <c r="P76" s="75">
        <v>0</v>
      </c>
      <c r="Q76" s="75">
        <v>0</v>
      </c>
      <c r="R76" s="131">
        <v>0</v>
      </c>
    </row>
    <row r="77" spans="1:18" ht="14.25">
      <c r="A77" s="192">
        <v>69</v>
      </c>
      <c r="B77" s="138" t="s">
        <v>115</v>
      </c>
      <c r="D77" s="75">
        <v>0</v>
      </c>
      <c r="E77" s="75">
        <v>0</v>
      </c>
      <c r="F77" s="131">
        <v>0</v>
      </c>
      <c r="G77" s="75">
        <v>0</v>
      </c>
      <c r="H77" s="75">
        <v>0</v>
      </c>
      <c r="I77" s="131">
        <v>0</v>
      </c>
      <c r="J77" s="75">
        <v>0</v>
      </c>
      <c r="K77" s="75">
        <v>0</v>
      </c>
      <c r="L77" s="131">
        <v>0</v>
      </c>
      <c r="M77" s="75">
        <v>0</v>
      </c>
      <c r="N77" s="75">
        <v>0</v>
      </c>
      <c r="O77" s="131">
        <v>0</v>
      </c>
      <c r="P77" s="75">
        <v>0</v>
      </c>
      <c r="Q77" s="75">
        <v>0</v>
      </c>
      <c r="R77" s="131">
        <v>0</v>
      </c>
    </row>
    <row r="78" spans="1:18" ht="14.25">
      <c r="A78" s="192">
        <v>70</v>
      </c>
      <c r="B78" s="138" t="s">
        <v>116</v>
      </c>
      <c r="D78" s="75">
        <v>0</v>
      </c>
      <c r="E78" s="75">
        <v>0</v>
      </c>
      <c r="F78" s="131">
        <v>0</v>
      </c>
      <c r="G78" s="75">
        <v>0</v>
      </c>
      <c r="H78" s="75">
        <v>0</v>
      </c>
      <c r="I78" s="131">
        <v>0</v>
      </c>
      <c r="J78" s="75">
        <v>0</v>
      </c>
      <c r="K78" s="75">
        <v>0</v>
      </c>
      <c r="L78" s="131">
        <v>0</v>
      </c>
      <c r="M78" s="75">
        <v>0</v>
      </c>
      <c r="N78" s="75">
        <v>0</v>
      </c>
      <c r="O78" s="131">
        <v>0</v>
      </c>
      <c r="P78" s="75">
        <v>0</v>
      </c>
      <c r="Q78" s="75">
        <v>0</v>
      </c>
      <c r="R78" s="131">
        <v>0</v>
      </c>
    </row>
    <row r="79" spans="1:18" ht="14.25">
      <c r="A79" s="192">
        <v>71</v>
      </c>
      <c r="B79" s="138" t="s">
        <v>117</v>
      </c>
      <c r="D79" s="75">
        <v>0</v>
      </c>
      <c r="E79" s="75">
        <v>0</v>
      </c>
      <c r="F79" s="131">
        <v>0</v>
      </c>
      <c r="G79" s="75">
        <v>0</v>
      </c>
      <c r="H79" s="75">
        <v>0</v>
      </c>
      <c r="I79" s="131">
        <v>0</v>
      </c>
      <c r="J79" s="75">
        <v>0</v>
      </c>
      <c r="K79" s="75">
        <v>0</v>
      </c>
      <c r="L79" s="131">
        <v>0</v>
      </c>
      <c r="M79" s="75">
        <v>0</v>
      </c>
      <c r="N79" s="75">
        <v>0</v>
      </c>
      <c r="O79" s="131">
        <v>0</v>
      </c>
      <c r="P79" s="75">
        <v>0</v>
      </c>
      <c r="Q79" s="75">
        <v>0</v>
      </c>
      <c r="R79" s="131">
        <v>0</v>
      </c>
    </row>
    <row r="80" spans="1:18" ht="14.25">
      <c r="A80" s="192">
        <v>72</v>
      </c>
      <c r="B80" s="138" t="s">
        <v>118</v>
      </c>
      <c r="D80" s="75">
        <v>0</v>
      </c>
      <c r="E80" s="75">
        <v>0</v>
      </c>
      <c r="F80" s="131">
        <v>0</v>
      </c>
      <c r="G80" s="75">
        <v>0</v>
      </c>
      <c r="H80" s="75">
        <v>0</v>
      </c>
      <c r="I80" s="131">
        <v>0</v>
      </c>
      <c r="J80" s="75">
        <v>0</v>
      </c>
      <c r="K80" s="75">
        <v>0</v>
      </c>
      <c r="L80" s="131">
        <v>0</v>
      </c>
      <c r="M80" s="75">
        <v>0</v>
      </c>
      <c r="N80" s="75">
        <v>0</v>
      </c>
      <c r="O80" s="131">
        <v>0</v>
      </c>
      <c r="P80" s="75">
        <v>0</v>
      </c>
      <c r="Q80" s="75">
        <v>0</v>
      </c>
      <c r="R80" s="131">
        <v>0</v>
      </c>
    </row>
    <row r="81" spans="1:18" ht="14.25">
      <c r="A81" s="192">
        <v>73</v>
      </c>
      <c r="B81" s="138" t="s">
        <v>119</v>
      </c>
      <c r="D81" s="75">
        <v>0</v>
      </c>
      <c r="E81" s="75">
        <v>0</v>
      </c>
      <c r="F81" s="131">
        <v>0</v>
      </c>
      <c r="G81" s="75">
        <v>0</v>
      </c>
      <c r="H81" s="75">
        <v>0</v>
      </c>
      <c r="I81" s="131">
        <v>0</v>
      </c>
      <c r="J81" s="75">
        <v>0</v>
      </c>
      <c r="K81" s="75">
        <v>0</v>
      </c>
      <c r="L81" s="131">
        <v>0</v>
      </c>
      <c r="M81" s="75">
        <v>0</v>
      </c>
      <c r="N81" s="75">
        <v>0</v>
      </c>
      <c r="O81" s="131">
        <v>0</v>
      </c>
      <c r="P81" s="75">
        <v>0</v>
      </c>
      <c r="Q81" s="75">
        <v>0</v>
      </c>
      <c r="R81" s="131">
        <v>0</v>
      </c>
    </row>
    <row r="82" spans="1:18" ht="14.25">
      <c r="A82" s="192">
        <v>74</v>
      </c>
      <c r="B82" s="138" t="s">
        <v>120</v>
      </c>
      <c r="D82" s="75">
        <v>0</v>
      </c>
      <c r="E82" s="75">
        <v>0</v>
      </c>
      <c r="F82" s="131">
        <v>0</v>
      </c>
      <c r="G82" s="75">
        <v>0</v>
      </c>
      <c r="H82" s="75">
        <v>0</v>
      </c>
      <c r="I82" s="131">
        <v>0</v>
      </c>
      <c r="J82" s="75">
        <v>0</v>
      </c>
      <c r="K82" s="75">
        <v>0</v>
      </c>
      <c r="L82" s="131">
        <v>0</v>
      </c>
      <c r="M82" s="75">
        <v>0</v>
      </c>
      <c r="N82" s="75">
        <v>0</v>
      </c>
      <c r="O82" s="131">
        <v>0</v>
      </c>
      <c r="P82" s="75">
        <v>0</v>
      </c>
      <c r="Q82" s="75">
        <v>0</v>
      </c>
      <c r="R82" s="131">
        <v>0</v>
      </c>
    </row>
    <row r="83" spans="1:18" ht="14.25">
      <c r="A83" s="192">
        <v>75</v>
      </c>
      <c r="B83" s="138" t="s">
        <v>121</v>
      </c>
      <c r="D83" s="75">
        <v>0</v>
      </c>
      <c r="E83" s="75">
        <v>0</v>
      </c>
      <c r="F83" s="131">
        <v>0</v>
      </c>
      <c r="G83" s="75">
        <v>0</v>
      </c>
      <c r="H83" s="75">
        <v>0</v>
      </c>
      <c r="I83" s="131">
        <v>0</v>
      </c>
      <c r="J83" s="75">
        <v>0</v>
      </c>
      <c r="K83" s="75">
        <v>0</v>
      </c>
      <c r="L83" s="131">
        <v>0</v>
      </c>
      <c r="M83" s="75">
        <v>0</v>
      </c>
      <c r="N83" s="75">
        <v>0</v>
      </c>
      <c r="O83" s="131">
        <v>0</v>
      </c>
      <c r="P83" s="75">
        <v>0</v>
      </c>
      <c r="Q83" s="75">
        <v>0</v>
      </c>
      <c r="R83" s="131">
        <v>0</v>
      </c>
    </row>
    <row r="84" spans="1:18" ht="14.25">
      <c r="A84" s="192">
        <v>76</v>
      </c>
      <c r="B84" s="138" t="s">
        <v>122</v>
      </c>
      <c r="D84" s="75">
        <v>0</v>
      </c>
      <c r="E84" s="75">
        <v>0</v>
      </c>
      <c r="F84" s="131">
        <v>0</v>
      </c>
      <c r="G84" s="75">
        <v>0</v>
      </c>
      <c r="H84" s="75">
        <v>0</v>
      </c>
      <c r="I84" s="131">
        <v>0</v>
      </c>
      <c r="J84" s="75">
        <v>0</v>
      </c>
      <c r="K84" s="75">
        <v>0</v>
      </c>
      <c r="L84" s="131">
        <v>0</v>
      </c>
      <c r="M84" s="75">
        <v>0</v>
      </c>
      <c r="N84" s="75">
        <v>0</v>
      </c>
      <c r="O84" s="131">
        <v>0</v>
      </c>
      <c r="P84" s="75">
        <v>0</v>
      </c>
      <c r="Q84" s="75">
        <v>0</v>
      </c>
      <c r="R84" s="131">
        <v>0</v>
      </c>
    </row>
    <row r="85" spans="1:18" ht="14.25">
      <c r="A85" s="192">
        <v>77</v>
      </c>
      <c r="B85" s="138" t="s">
        <v>123</v>
      </c>
      <c r="D85" s="75">
        <v>0</v>
      </c>
      <c r="E85" s="75">
        <v>0</v>
      </c>
      <c r="F85" s="131">
        <v>0</v>
      </c>
      <c r="G85" s="75">
        <v>0</v>
      </c>
      <c r="H85" s="75">
        <v>0</v>
      </c>
      <c r="I85" s="131">
        <v>0</v>
      </c>
      <c r="J85" s="75">
        <v>0</v>
      </c>
      <c r="K85" s="75">
        <v>0</v>
      </c>
      <c r="L85" s="131">
        <v>0</v>
      </c>
      <c r="M85" s="75">
        <v>0</v>
      </c>
      <c r="N85" s="75">
        <v>0</v>
      </c>
      <c r="O85" s="131">
        <v>0</v>
      </c>
      <c r="P85" s="75">
        <v>0</v>
      </c>
      <c r="Q85" s="75">
        <v>0</v>
      </c>
      <c r="R85" s="131">
        <v>0</v>
      </c>
    </row>
    <row r="86" spans="1:18" ht="28.5">
      <c r="A86" s="192">
        <v>0</v>
      </c>
      <c r="B86" s="138" t="s">
        <v>152</v>
      </c>
      <c r="D86" s="75">
        <v>1391</v>
      </c>
      <c r="E86" s="75">
        <v>0</v>
      </c>
      <c r="F86" s="131">
        <v>248110358.34</v>
      </c>
      <c r="G86" s="75">
        <v>332</v>
      </c>
      <c r="H86" s="75">
        <v>0</v>
      </c>
      <c r="I86" s="131">
        <v>58779091.16</v>
      </c>
      <c r="J86" s="75">
        <v>359</v>
      </c>
      <c r="K86" s="75">
        <v>0</v>
      </c>
      <c r="L86" s="131">
        <v>64937701.9</v>
      </c>
      <c r="M86" s="75">
        <v>349</v>
      </c>
      <c r="N86" s="75">
        <v>0</v>
      </c>
      <c r="O86" s="131">
        <v>62238305.82</v>
      </c>
      <c r="P86" s="75">
        <v>351</v>
      </c>
      <c r="Q86" s="75">
        <v>0</v>
      </c>
      <c r="R86" s="131">
        <v>62155259.46</v>
      </c>
    </row>
  </sheetData>
  <sheetProtection/>
  <mergeCells count="8">
    <mergeCell ref="A5:R5"/>
    <mergeCell ref="A7:A8"/>
    <mergeCell ref="B7:B8"/>
    <mergeCell ref="C7:F7"/>
    <mergeCell ref="G7:I7"/>
    <mergeCell ref="J7:L7"/>
    <mergeCell ref="M7:O7"/>
    <mergeCell ref="P7:R7"/>
  </mergeCells>
  <printOptions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Z86"/>
  <sheetViews>
    <sheetView zoomScalePageLayoutView="0" workbookViewId="0" topLeftCell="A76">
      <pane xSplit="11" topLeftCell="L1" activePane="topRight" state="frozen"/>
      <selection pane="topLeft" activeCell="A1" sqref="A1"/>
      <selection pane="topRight" activeCell="A86" sqref="A86:B86"/>
    </sheetView>
  </sheetViews>
  <sheetFormatPr defaultColWidth="9.140625" defaultRowHeight="15"/>
  <cols>
    <col min="1" max="1" width="6.00390625" style="8" customWidth="1"/>
    <col min="2" max="2" width="86.7109375" style="8" customWidth="1"/>
    <col min="3" max="3" width="14.28125" style="38" customWidth="1"/>
    <col min="4" max="4" width="23.00390625" style="6" customWidth="1"/>
    <col min="5" max="5" width="12.8515625" style="38" customWidth="1"/>
    <col min="6" max="6" width="18.28125" style="6" customWidth="1"/>
    <col min="7" max="7" width="15.28125" style="38" customWidth="1"/>
    <col min="8" max="8" width="17.7109375" style="6" customWidth="1"/>
    <col min="9" max="9" width="14.00390625" style="186" customWidth="1"/>
    <col min="10" max="10" width="17.28125" style="7" customWidth="1"/>
    <col min="11" max="11" width="12.57421875" style="186" customWidth="1"/>
    <col min="12" max="12" width="17.7109375" style="7" customWidth="1"/>
    <col min="13" max="13" width="17.57421875" style="24" bestFit="1" customWidth="1"/>
    <col min="14" max="14" width="14.00390625" style="8" customWidth="1"/>
    <col min="15" max="15" width="15.28125" style="8" customWidth="1"/>
    <col min="16" max="16384" width="9.140625" style="8" customWidth="1"/>
  </cols>
  <sheetData>
    <row r="1" spans="1:16" ht="14.25">
      <c r="A1" s="1"/>
      <c r="B1" s="1"/>
      <c r="C1" s="28"/>
      <c r="D1" s="4"/>
      <c r="L1" s="185" t="s">
        <v>154</v>
      </c>
      <c r="P1" s="7"/>
    </row>
    <row r="2" spans="1:16" ht="14.25">
      <c r="A2" s="1"/>
      <c r="B2" s="1"/>
      <c r="C2" s="28"/>
      <c r="D2" s="4"/>
      <c r="L2" s="185" t="s">
        <v>43</v>
      </c>
      <c r="P2" s="7"/>
    </row>
    <row r="3" ht="14.25">
      <c r="L3" s="185" t="s">
        <v>44</v>
      </c>
    </row>
    <row r="4" ht="14.25">
      <c r="L4" s="185" t="s">
        <v>155</v>
      </c>
    </row>
    <row r="5" spans="1:26" s="46" customFormat="1" ht="33.75" customHeight="1">
      <c r="A5" s="263" t="s">
        <v>125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60"/>
      <c r="N5" s="43"/>
      <c r="O5" s="43"/>
      <c r="P5" s="42"/>
      <c r="Q5" s="44"/>
      <c r="R5" s="44"/>
      <c r="S5" s="44"/>
      <c r="T5" s="44"/>
      <c r="U5" s="44"/>
      <c r="V5" s="44"/>
      <c r="W5" s="44"/>
      <c r="X5" s="44"/>
      <c r="Y5" s="44"/>
      <c r="Z5" s="45"/>
    </row>
    <row r="6" spans="12:15" ht="14.25">
      <c r="L6" s="129" t="s">
        <v>64</v>
      </c>
      <c r="O6" s="9"/>
    </row>
    <row r="7" spans="1:13" s="29" customFormat="1" ht="30" customHeight="1">
      <c r="A7" s="257" t="s">
        <v>47</v>
      </c>
      <c r="B7" s="259" t="s">
        <v>1</v>
      </c>
      <c r="C7" s="259" t="s">
        <v>58</v>
      </c>
      <c r="D7" s="259"/>
      <c r="E7" s="270" t="s">
        <v>39</v>
      </c>
      <c r="F7" s="270"/>
      <c r="G7" s="270" t="s">
        <v>40</v>
      </c>
      <c r="H7" s="270"/>
      <c r="I7" s="271" t="s">
        <v>41</v>
      </c>
      <c r="J7" s="271"/>
      <c r="K7" s="271" t="s">
        <v>54</v>
      </c>
      <c r="L7" s="271"/>
      <c r="M7" s="52"/>
    </row>
    <row r="8" spans="1:13" s="31" customFormat="1" ht="63" customHeight="1">
      <c r="A8" s="258"/>
      <c r="B8" s="259"/>
      <c r="C8" s="54" t="s">
        <v>56</v>
      </c>
      <c r="D8" s="125" t="s">
        <v>151</v>
      </c>
      <c r="E8" s="54" t="s">
        <v>56</v>
      </c>
      <c r="F8" s="125" t="s">
        <v>151</v>
      </c>
      <c r="G8" s="54" t="s">
        <v>56</v>
      </c>
      <c r="H8" s="125" t="s">
        <v>151</v>
      </c>
      <c r="I8" s="182" t="s">
        <v>56</v>
      </c>
      <c r="J8" s="125" t="s">
        <v>151</v>
      </c>
      <c r="K8" s="182" t="s">
        <v>56</v>
      </c>
      <c r="L8" s="125" t="s">
        <v>151</v>
      </c>
      <c r="M8" s="55"/>
    </row>
    <row r="9" spans="1:13" ht="15.75" customHeight="1">
      <c r="A9" s="234">
        <v>1</v>
      </c>
      <c r="B9" s="138" t="s">
        <v>2</v>
      </c>
      <c r="C9" s="196">
        <v>3795</v>
      </c>
      <c r="D9" s="126">
        <v>2482641.34</v>
      </c>
      <c r="E9" s="165">
        <v>1003</v>
      </c>
      <c r="F9" s="126">
        <v>656253.1</v>
      </c>
      <c r="G9" s="165">
        <v>930</v>
      </c>
      <c r="H9" s="126">
        <v>608798.52</v>
      </c>
      <c r="I9" s="165">
        <v>935</v>
      </c>
      <c r="J9" s="126">
        <v>611503.52</v>
      </c>
      <c r="K9" s="165">
        <v>927</v>
      </c>
      <c r="L9" s="126">
        <v>606086.2</v>
      </c>
      <c r="M9" s="49"/>
    </row>
    <row r="10" spans="1:13" ht="15.75" customHeight="1">
      <c r="A10" s="234">
        <v>2</v>
      </c>
      <c r="B10" s="138" t="s">
        <v>3</v>
      </c>
      <c r="C10" s="196">
        <v>5245</v>
      </c>
      <c r="D10" s="126">
        <v>3431124.5</v>
      </c>
      <c r="E10" s="165">
        <v>1574</v>
      </c>
      <c r="F10" s="126">
        <v>1029853.77</v>
      </c>
      <c r="G10" s="165">
        <v>1223</v>
      </c>
      <c r="H10" s="126">
        <v>799810.1</v>
      </c>
      <c r="I10" s="165">
        <v>1223</v>
      </c>
      <c r="J10" s="126">
        <v>799810.1</v>
      </c>
      <c r="K10" s="165">
        <v>1225</v>
      </c>
      <c r="L10" s="126">
        <v>801650.53</v>
      </c>
      <c r="M10" s="49"/>
    </row>
    <row r="11" spans="1:13" ht="15.75" customHeight="1">
      <c r="A11" s="234">
        <v>3</v>
      </c>
      <c r="B11" s="138" t="s">
        <v>4</v>
      </c>
      <c r="C11" s="196">
        <v>241</v>
      </c>
      <c r="D11" s="126">
        <v>157920.98</v>
      </c>
      <c r="E11" s="165">
        <v>47</v>
      </c>
      <c r="F11" s="126">
        <v>31021.89</v>
      </c>
      <c r="G11" s="165">
        <v>60</v>
      </c>
      <c r="H11" s="126">
        <v>39480.24</v>
      </c>
      <c r="I11" s="165">
        <v>60</v>
      </c>
      <c r="J11" s="126">
        <v>39480.25</v>
      </c>
      <c r="K11" s="165">
        <v>74</v>
      </c>
      <c r="L11" s="126">
        <v>47938.6</v>
      </c>
      <c r="M11" s="49"/>
    </row>
    <row r="12" spans="1:13" ht="15.75" customHeight="1">
      <c r="A12" s="234">
        <v>4</v>
      </c>
      <c r="B12" s="138" t="s">
        <v>5</v>
      </c>
      <c r="C12" s="196">
        <v>3205</v>
      </c>
      <c r="D12" s="126">
        <v>2096958</v>
      </c>
      <c r="E12" s="165">
        <v>1042</v>
      </c>
      <c r="F12" s="126">
        <v>681922.34</v>
      </c>
      <c r="G12" s="165">
        <v>718</v>
      </c>
      <c r="H12" s="126">
        <v>469914.16</v>
      </c>
      <c r="I12" s="165">
        <v>718</v>
      </c>
      <c r="J12" s="126">
        <v>469914.16</v>
      </c>
      <c r="K12" s="165">
        <v>727</v>
      </c>
      <c r="L12" s="126">
        <v>475207.34</v>
      </c>
      <c r="M12" s="49"/>
    </row>
    <row r="13" spans="1:13" ht="15.75" customHeight="1">
      <c r="A13" s="234">
        <v>5</v>
      </c>
      <c r="B13" s="138" t="s">
        <v>6</v>
      </c>
      <c r="C13" s="196">
        <v>6895</v>
      </c>
      <c r="D13" s="126">
        <v>4514311.44</v>
      </c>
      <c r="E13" s="165">
        <v>2046</v>
      </c>
      <c r="F13" s="126">
        <v>1339285.01</v>
      </c>
      <c r="G13" s="165">
        <v>1623</v>
      </c>
      <c r="H13" s="126">
        <v>1062315.66</v>
      </c>
      <c r="I13" s="165">
        <v>1623</v>
      </c>
      <c r="J13" s="126">
        <v>1062315.66</v>
      </c>
      <c r="K13" s="165">
        <v>1603</v>
      </c>
      <c r="L13" s="126">
        <v>1050395.11</v>
      </c>
      <c r="M13" s="49"/>
    </row>
    <row r="14" spans="1:13" ht="15.75" customHeight="1">
      <c r="A14" s="234">
        <v>6</v>
      </c>
      <c r="B14" s="138" t="s">
        <v>7</v>
      </c>
      <c r="C14" s="196">
        <v>3224</v>
      </c>
      <c r="D14" s="126">
        <v>2109005.47</v>
      </c>
      <c r="E14" s="165">
        <v>799</v>
      </c>
      <c r="F14" s="126">
        <v>522504.01</v>
      </c>
      <c r="G14" s="165">
        <v>805</v>
      </c>
      <c r="H14" s="126">
        <v>527251.36</v>
      </c>
      <c r="I14" s="165">
        <v>806</v>
      </c>
      <c r="J14" s="126">
        <v>527251.37</v>
      </c>
      <c r="K14" s="165">
        <v>814</v>
      </c>
      <c r="L14" s="126">
        <v>531998.73</v>
      </c>
      <c r="M14" s="49"/>
    </row>
    <row r="15" spans="1:13" ht="15.75" customHeight="1">
      <c r="A15" s="234">
        <v>7</v>
      </c>
      <c r="B15" s="138" t="s">
        <v>135</v>
      </c>
      <c r="C15" s="196">
        <v>6342</v>
      </c>
      <c r="D15" s="126">
        <v>4150128.63</v>
      </c>
      <c r="E15" s="165">
        <v>1758</v>
      </c>
      <c r="F15" s="126">
        <v>1150493.78</v>
      </c>
      <c r="G15" s="165">
        <v>1538</v>
      </c>
      <c r="H15" s="126">
        <v>1006175.32</v>
      </c>
      <c r="I15" s="165">
        <v>1556</v>
      </c>
      <c r="J15" s="126">
        <v>1018146.6</v>
      </c>
      <c r="K15" s="165">
        <v>1490</v>
      </c>
      <c r="L15" s="126">
        <v>975312.93</v>
      </c>
      <c r="M15" s="49"/>
    </row>
    <row r="16" spans="1:13" ht="15.75" customHeight="1">
      <c r="A16" s="234">
        <v>8</v>
      </c>
      <c r="B16" s="138" t="s">
        <v>8</v>
      </c>
      <c r="C16" s="196">
        <v>5938</v>
      </c>
      <c r="D16" s="126">
        <v>3885127.59</v>
      </c>
      <c r="E16" s="165">
        <v>1851</v>
      </c>
      <c r="F16" s="126">
        <v>1211193.77</v>
      </c>
      <c r="G16" s="165">
        <v>1369</v>
      </c>
      <c r="H16" s="126">
        <v>896116.92</v>
      </c>
      <c r="I16" s="165">
        <v>1370</v>
      </c>
      <c r="J16" s="126">
        <v>896116.92</v>
      </c>
      <c r="K16" s="165">
        <v>1348</v>
      </c>
      <c r="L16" s="126">
        <v>881699.98</v>
      </c>
      <c r="M16" s="49"/>
    </row>
    <row r="17" spans="1:13" ht="15.75" customHeight="1">
      <c r="A17" s="234">
        <v>9</v>
      </c>
      <c r="B17" s="138" t="s">
        <v>9</v>
      </c>
      <c r="C17" s="196">
        <v>1683</v>
      </c>
      <c r="D17" s="126">
        <v>1103843.12</v>
      </c>
      <c r="E17" s="165">
        <v>466</v>
      </c>
      <c r="F17" s="126">
        <v>305465.97</v>
      </c>
      <c r="G17" s="165">
        <v>406</v>
      </c>
      <c r="H17" s="126">
        <v>266015.53</v>
      </c>
      <c r="I17" s="165">
        <v>406</v>
      </c>
      <c r="J17" s="126">
        <v>266015.53</v>
      </c>
      <c r="K17" s="165">
        <v>405</v>
      </c>
      <c r="L17" s="126">
        <v>266346.09</v>
      </c>
      <c r="M17" s="49"/>
    </row>
    <row r="18" spans="1:13" ht="15.75" customHeight="1">
      <c r="A18" s="234">
        <v>10</v>
      </c>
      <c r="B18" s="138" t="s">
        <v>136</v>
      </c>
      <c r="C18" s="196">
        <v>10829</v>
      </c>
      <c r="D18" s="126">
        <v>7084330.93</v>
      </c>
      <c r="E18" s="165">
        <v>3328</v>
      </c>
      <c r="F18" s="126">
        <v>2177276.81</v>
      </c>
      <c r="G18" s="165">
        <v>2494</v>
      </c>
      <c r="H18" s="126">
        <v>1632395.79</v>
      </c>
      <c r="I18" s="165">
        <v>2505</v>
      </c>
      <c r="J18" s="126">
        <v>1638395.8</v>
      </c>
      <c r="K18" s="165">
        <v>2502</v>
      </c>
      <c r="L18" s="126">
        <v>1636262.53</v>
      </c>
      <c r="M18" s="49"/>
    </row>
    <row r="19" spans="1:13" ht="15.75" customHeight="1">
      <c r="A19" s="234">
        <v>11</v>
      </c>
      <c r="B19" s="138" t="s">
        <v>10</v>
      </c>
      <c r="C19" s="196">
        <v>330</v>
      </c>
      <c r="D19" s="126">
        <v>215978.13</v>
      </c>
      <c r="E19" s="165">
        <v>95</v>
      </c>
      <c r="F19" s="126">
        <v>61884.84</v>
      </c>
      <c r="G19" s="165">
        <v>83</v>
      </c>
      <c r="H19" s="126">
        <v>53994.53</v>
      </c>
      <c r="I19" s="165">
        <v>83</v>
      </c>
      <c r="J19" s="126">
        <v>53994.53</v>
      </c>
      <c r="K19" s="165">
        <v>69</v>
      </c>
      <c r="L19" s="126">
        <v>46104.23</v>
      </c>
      <c r="M19" s="49"/>
    </row>
    <row r="20" spans="1:13" ht="15.75" customHeight="1">
      <c r="A20" s="234">
        <v>12</v>
      </c>
      <c r="B20" s="138" t="s">
        <v>11</v>
      </c>
      <c r="C20" s="196">
        <v>3998</v>
      </c>
      <c r="D20" s="126">
        <v>2615506.13</v>
      </c>
      <c r="E20" s="165">
        <v>1466</v>
      </c>
      <c r="F20" s="126">
        <v>959072.43</v>
      </c>
      <c r="G20" s="165">
        <v>851</v>
      </c>
      <c r="H20" s="126">
        <v>556729.04</v>
      </c>
      <c r="I20" s="165">
        <v>915</v>
      </c>
      <c r="J20" s="126">
        <v>598605.31</v>
      </c>
      <c r="K20" s="165">
        <v>766</v>
      </c>
      <c r="L20" s="126">
        <v>501099.35</v>
      </c>
      <c r="M20" s="49"/>
    </row>
    <row r="21" spans="1:13" ht="15.75" customHeight="1">
      <c r="A21" s="234">
        <v>13</v>
      </c>
      <c r="B21" s="138" t="s">
        <v>12</v>
      </c>
      <c r="C21" s="196">
        <v>8243</v>
      </c>
      <c r="D21" s="126">
        <v>5402016.82</v>
      </c>
      <c r="E21" s="165">
        <v>2454</v>
      </c>
      <c r="F21" s="126">
        <v>1610403.54</v>
      </c>
      <c r="G21" s="165">
        <v>2617</v>
      </c>
      <c r="H21" s="126">
        <v>1716835.19</v>
      </c>
      <c r="I21" s="165">
        <v>1727</v>
      </c>
      <c r="J21" s="126">
        <v>1132249.55</v>
      </c>
      <c r="K21" s="165">
        <v>1445</v>
      </c>
      <c r="L21" s="126">
        <v>942528.54</v>
      </c>
      <c r="M21" s="49"/>
    </row>
    <row r="22" spans="1:13" ht="15.75" customHeight="1">
      <c r="A22" s="234">
        <v>14</v>
      </c>
      <c r="B22" s="138" t="s">
        <v>13</v>
      </c>
      <c r="C22" s="196">
        <v>4320</v>
      </c>
      <c r="D22" s="126">
        <v>2826494.24</v>
      </c>
      <c r="E22" s="165">
        <v>1581</v>
      </c>
      <c r="F22" s="126">
        <v>1034306.15</v>
      </c>
      <c r="G22" s="165">
        <v>1167</v>
      </c>
      <c r="H22" s="126">
        <v>763671.62</v>
      </c>
      <c r="I22" s="165">
        <v>1131</v>
      </c>
      <c r="J22" s="126">
        <v>739833.66</v>
      </c>
      <c r="K22" s="165">
        <v>441</v>
      </c>
      <c r="L22" s="126">
        <v>288682.81</v>
      </c>
      <c r="M22" s="49"/>
    </row>
    <row r="23" spans="1:13" ht="15.75" customHeight="1">
      <c r="A23" s="234">
        <v>15</v>
      </c>
      <c r="B23" s="138" t="s">
        <v>14</v>
      </c>
      <c r="C23" s="196">
        <v>562</v>
      </c>
      <c r="D23" s="126">
        <v>367460.05</v>
      </c>
      <c r="E23" s="165">
        <v>188</v>
      </c>
      <c r="F23" s="126">
        <v>122712.65</v>
      </c>
      <c r="G23" s="165">
        <v>122</v>
      </c>
      <c r="H23" s="126">
        <v>79881.6</v>
      </c>
      <c r="I23" s="165">
        <v>122</v>
      </c>
      <c r="J23" s="126">
        <v>79881.6</v>
      </c>
      <c r="K23" s="165">
        <v>130</v>
      </c>
      <c r="L23" s="126">
        <v>84984.2</v>
      </c>
      <c r="M23" s="49"/>
    </row>
    <row r="24" spans="1:13" ht="15.75" customHeight="1">
      <c r="A24" s="234">
        <v>16</v>
      </c>
      <c r="B24" s="138" t="s">
        <v>15</v>
      </c>
      <c r="C24" s="196">
        <v>3792</v>
      </c>
      <c r="D24" s="126">
        <v>2482475.93</v>
      </c>
      <c r="E24" s="165">
        <v>940</v>
      </c>
      <c r="F24" s="126">
        <v>614994.82</v>
      </c>
      <c r="G24" s="165">
        <v>948</v>
      </c>
      <c r="H24" s="126">
        <v>620618.98</v>
      </c>
      <c r="I24" s="165">
        <v>948</v>
      </c>
      <c r="J24" s="126">
        <v>620618.99</v>
      </c>
      <c r="K24" s="165">
        <v>956</v>
      </c>
      <c r="L24" s="126">
        <v>626243.14</v>
      </c>
      <c r="M24" s="49"/>
    </row>
    <row r="25" spans="1:13" ht="15.75" customHeight="1">
      <c r="A25" s="234">
        <v>17</v>
      </c>
      <c r="B25" s="138" t="s">
        <v>16</v>
      </c>
      <c r="C25" s="196">
        <v>3843</v>
      </c>
      <c r="D25" s="126">
        <v>2513902.38</v>
      </c>
      <c r="E25" s="165">
        <v>976</v>
      </c>
      <c r="F25" s="126">
        <v>638574.91</v>
      </c>
      <c r="G25" s="165">
        <v>955</v>
      </c>
      <c r="H25" s="126">
        <v>625088.81</v>
      </c>
      <c r="I25" s="165">
        <v>956</v>
      </c>
      <c r="J25" s="126">
        <v>625508.81</v>
      </c>
      <c r="K25" s="165">
        <v>956</v>
      </c>
      <c r="L25" s="126">
        <v>624729.85</v>
      </c>
      <c r="M25" s="49"/>
    </row>
    <row r="26" spans="1:13" ht="15.75" customHeight="1">
      <c r="A26" s="234">
        <v>18</v>
      </c>
      <c r="B26" s="138" t="s">
        <v>17</v>
      </c>
      <c r="C26" s="196">
        <v>5211</v>
      </c>
      <c r="D26" s="126">
        <v>3417149.23</v>
      </c>
      <c r="E26" s="165">
        <v>1305</v>
      </c>
      <c r="F26" s="126">
        <v>855932.45</v>
      </c>
      <c r="G26" s="165">
        <v>1303</v>
      </c>
      <c r="H26" s="126">
        <v>854287.3</v>
      </c>
      <c r="I26" s="165">
        <v>1303</v>
      </c>
      <c r="J26" s="126">
        <v>854287.31</v>
      </c>
      <c r="K26" s="165">
        <v>1300</v>
      </c>
      <c r="L26" s="126">
        <v>852642.17</v>
      </c>
      <c r="M26" s="49"/>
    </row>
    <row r="27" spans="1:13" ht="15.75" customHeight="1">
      <c r="A27" s="234">
        <v>19</v>
      </c>
      <c r="B27" s="138" t="s">
        <v>18</v>
      </c>
      <c r="C27" s="196">
        <v>1968</v>
      </c>
      <c r="D27" s="126">
        <v>1288575.98</v>
      </c>
      <c r="E27" s="165">
        <v>527</v>
      </c>
      <c r="F27" s="126">
        <v>345030.76</v>
      </c>
      <c r="G27" s="165">
        <v>482</v>
      </c>
      <c r="H27" s="126">
        <v>315428.84</v>
      </c>
      <c r="I27" s="165">
        <v>536</v>
      </c>
      <c r="J27" s="126">
        <v>350753.01</v>
      </c>
      <c r="K27" s="165">
        <v>423</v>
      </c>
      <c r="L27" s="126">
        <v>277363.37</v>
      </c>
      <c r="M27" s="49"/>
    </row>
    <row r="28" spans="1:13" ht="15.75" customHeight="1">
      <c r="A28" s="234">
        <v>20</v>
      </c>
      <c r="B28" s="138" t="s">
        <v>19</v>
      </c>
      <c r="C28" s="196">
        <v>5537</v>
      </c>
      <c r="D28" s="126">
        <v>3748737.03</v>
      </c>
      <c r="E28" s="165">
        <v>1358</v>
      </c>
      <c r="F28" s="126">
        <v>919413.91</v>
      </c>
      <c r="G28" s="165">
        <v>1384</v>
      </c>
      <c r="H28" s="126">
        <v>937184.25</v>
      </c>
      <c r="I28" s="165">
        <v>1384</v>
      </c>
      <c r="J28" s="126">
        <v>937184.26</v>
      </c>
      <c r="K28" s="165">
        <v>1411</v>
      </c>
      <c r="L28" s="126">
        <v>954954.61</v>
      </c>
      <c r="M28" s="49"/>
    </row>
    <row r="29" spans="1:13" ht="15.75" customHeight="1">
      <c r="A29" s="234">
        <v>21</v>
      </c>
      <c r="B29" s="138" t="s">
        <v>20</v>
      </c>
      <c r="C29" s="196">
        <v>4082</v>
      </c>
      <c r="D29" s="126">
        <v>2670762.55</v>
      </c>
      <c r="E29" s="165">
        <v>1323</v>
      </c>
      <c r="F29" s="126">
        <v>865459.26</v>
      </c>
      <c r="G29" s="165">
        <v>907</v>
      </c>
      <c r="H29" s="126">
        <v>594059.12</v>
      </c>
      <c r="I29" s="165">
        <v>908</v>
      </c>
      <c r="J29" s="126">
        <v>594059.12</v>
      </c>
      <c r="K29" s="165">
        <v>944</v>
      </c>
      <c r="L29" s="126">
        <v>617185.05</v>
      </c>
      <c r="M29" s="49"/>
    </row>
    <row r="30" spans="1:13" ht="15.75" customHeight="1">
      <c r="A30" s="234">
        <v>22</v>
      </c>
      <c r="B30" s="138" t="s">
        <v>21</v>
      </c>
      <c r="C30" s="196">
        <v>7996</v>
      </c>
      <c r="D30" s="126">
        <v>5236503.78</v>
      </c>
      <c r="E30" s="165">
        <v>2038</v>
      </c>
      <c r="F30" s="126">
        <v>1334895.28</v>
      </c>
      <c r="G30" s="165">
        <v>1999</v>
      </c>
      <c r="H30" s="126">
        <v>1309125.94</v>
      </c>
      <c r="I30" s="165">
        <v>2000</v>
      </c>
      <c r="J30" s="126">
        <v>1309125.95</v>
      </c>
      <c r="K30" s="165">
        <v>1959</v>
      </c>
      <c r="L30" s="126">
        <v>1283356.61</v>
      </c>
      <c r="M30" s="49"/>
    </row>
    <row r="31" spans="1:13" ht="15.75" customHeight="1">
      <c r="A31" s="234">
        <v>23</v>
      </c>
      <c r="B31" s="138" t="s">
        <v>22</v>
      </c>
      <c r="C31" s="196">
        <v>6598</v>
      </c>
      <c r="D31" s="126">
        <v>4316803.72</v>
      </c>
      <c r="E31" s="165">
        <v>1635</v>
      </c>
      <c r="F31" s="126">
        <v>1069782.14</v>
      </c>
      <c r="G31" s="165">
        <v>1650</v>
      </c>
      <c r="H31" s="126">
        <v>1079200.93</v>
      </c>
      <c r="I31" s="165">
        <v>1650</v>
      </c>
      <c r="J31" s="126">
        <v>1079200.93</v>
      </c>
      <c r="K31" s="165">
        <v>1663</v>
      </c>
      <c r="L31" s="126">
        <v>1088619.72</v>
      </c>
      <c r="M31" s="49"/>
    </row>
    <row r="32" spans="1:13" ht="15.75" customHeight="1">
      <c r="A32" s="234">
        <v>24</v>
      </c>
      <c r="B32" s="138" t="s">
        <v>23</v>
      </c>
      <c r="C32" s="196">
        <v>5714</v>
      </c>
      <c r="D32" s="126">
        <v>3744947.71</v>
      </c>
      <c r="E32" s="165">
        <v>1415</v>
      </c>
      <c r="F32" s="126">
        <v>927640</v>
      </c>
      <c r="G32" s="165">
        <v>1428</v>
      </c>
      <c r="H32" s="126">
        <v>936236.93</v>
      </c>
      <c r="I32" s="165">
        <v>1429</v>
      </c>
      <c r="J32" s="126">
        <v>936236.93</v>
      </c>
      <c r="K32" s="165">
        <v>1442</v>
      </c>
      <c r="L32" s="126">
        <v>944833.85</v>
      </c>
      <c r="M32" s="49"/>
    </row>
    <row r="33" spans="1:13" ht="15.75" customHeight="1">
      <c r="A33" s="234">
        <v>25</v>
      </c>
      <c r="B33" s="138" t="s">
        <v>89</v>
      </c>
      <c r="C33" s="196">
        <v>1799</v>
      </c>
      <c r="D33" s="126">
        <v>1296212.79</v>
      </c>
      <c r="E33" s="165">
        <v>401</v>
      </c>
      <c r="F33" s="126">
        <v>291506.67</v>
      </c>
      <c r="G33" s="165">
        <v>527</v>
      </c>
      <c r="H33" s="126">
        <v>378888.53</v>
      </c>
      <c r="I33" s="165">
        <v>435</v>
      </c>
      <c r="J33" s="126">
        <v>315498.46</v>
      </c>
      <c r="K33" s="165">
        <v>436</v>
      </c>
      <c r="L33" s="126">
        <v>310319.13</v>
      </c>
      <c r="M33" s="49"/>
    </row>
    <row r="34" spans="1:13" ht="17.25" customHeight="1">
      <c r="A34" s="234">
        <v>26</v>
      </c>
      <c r="B34" s="138" t="s">
        <v>90</v>
      </c>
      <c r="C34" s="196">
        <v>2680</v>
      </c>
      <c r="D34" s="126">
        <v>1857613.47</v>
      </c>
      <c r="E34" s="165">
        <v>762</v>
      </c>
      <c r="F34" s="126">
        <v>528464.49</v>
      </c>
      <c r="G34" s="165">
        <v>652</v>
      </c>
      <c r="H34" s="126">
        <v>451503.27</v>
      </c>
      <c r="I34" s="165">
        <v>652</v>
      </c>
      <c r="J34" s="126">
        <v>451503.27</v>
      </c>
      <c r="K34" s="165">
        <v>614</v>
      </c>
      <c r="L34" s="126">
        <v>426142.44</v>
      </c>
      <c r="M34" s="49"/>
    </row>
    <row r="35" spans="1:13" ht="15.75" customHeight="1">
      <c r="A35" s="234">
        <v>27</v>
      </c>
      <c r="B35" s="138" t="s">
        <v>24</v>
      </c>
      <c r="C35" s="196">
        <v>29</v>
      </c>
      <c r="D35" s="126">
        <v>20701.67</v>
      </c>
      <c r="E35" s="165">
        <v>13</v>
      </c>
      <c r="F35" s="126">
        <v>9355.98</v>
      </c>
      <c r="G35" s="165">
        <v>7</v>
      </c>
      <c r="H35" s="126">
        <v>4830.21</v>
      </c>
      <c r="I35" s="165">
        <v>5</v>
      </c>
      <c r="J35" s="126">
        <v>3565.3</v>
      </c>
      <c r="K35" s="165">
        <v>4</v>
      </c>
      <c r="L35" s="126">
        <v>2950.18</v>
      </c>
      <c r="M35" s="49"/>
    </row>
    <row r="36" spans="1:13" ht="15.75" customHeight="1">
      <c r="A36" s="234">
        <v>28</v>
      </c>
      <c r="B36" s="138" t="s">
        <v>91</v>
      </c>
      <c r="C36" s="196">
        <v>70</v>
      </c>
      <c r="D36" s="126">
        <v>45925.54</v>
      </c>
      <c r="E36" s="165">
        <v>18</v>
      </c>
      <c r="F36" s="126">
        <v>11481.39</v>
      </c>
      <c r="G36" s="165">
        <v>17</v>
      </c>
      <c r="H36" s="126">
        <v>11481.38</v>
      </c>
      <c r="I36" s="165">
        <v>18</v>
      </c>
      <c r="J36" s="126">
        <v>11481.39</v>
      </c>
      <c r="K36" s="165">
        <v>17</v>
      </c>
      <c r="L36" s="126">
        <v>11481.38</v>
      </c>
      <c r="M36" s="49"/>
    </row>
    <row r="37" spans="1:13" ht="15.75" customHeight="1">
      <c r="A37" s="234">
        <v>29</v>
      </c>
      <c r="B37" s="138" t="s">
        <v>92</v>
      </c>
      <c r="C37" s="196">
        <v>4328</v>
      </c>
      <c r="D37" s="126">
        <v>3115230.56</v>
      </c>
      <c r="E37" s="165">
        <v>1201</v>
      </c>
      <c r="F37" s="126">
        <v>864275.78</v>
      </c>
      <c r="G37" s="165">
        <v>1109</v>
      </c>
      <c r="H37" s="126">
        <v>797782.59</v>
      </c>
      <c r="I37" s="165">
        <v>1018</v>
      </c>
      <c r="J37" s="126">
        <v>733589.96</v>
      </c>
      <c r="K37" s="165">
        <v>1000</v>
      </c>
      <c r="L37" s="126">
        <v>719582.23</v>
      </c>
      <c r="M37" s="49"/>
    </row>
    <row r="38" spans="1:13" ht="16.5" customHeight="1">
      <c r="A38" s="234">
        <v>30</v>
      </c>
      <c r="B38" s="138" t="s">
        <v>25</v>
      </c>
      <c r="C38" s="196">
        <v>487</v>
      </c>
      <c r="D38" s="126">
        <v>350588.79</v>
      </c>
      <c r="E38" s="165">
        <v>146</v>
      </c>
      <c r="F38" s="126">
        <v>105066.21</v>
      </c>
      <c r="G38" s="165">
        <v>114</v>
      </c>
      <c r="H38" s="126">
        <v>81840.86</v>
      </c>
      <c r="I38" s="165">
        <v>114</v>
      </c>
      <c r="J38" s="126">
        <v>81840.86</v>
      </c>
      <c r="K38" s="165">
        <v>113</v>
      </c>
      <c r="L38" s="126">
        <v>81840.86</v>
      </c>
      <c r="M38" s="49"/>
    </row>
    <row r="39" spans="1:13" ht="15.75" customHeight="1">
      <c r="A39" s="234">
        <v>31</v>
      </c>
      <c r="B39" s="138" t="s">
        <v>26</v>
      </c>
      <c r="C39" s="196">
        <v>1</v>
      </c>
      <c r="D39" s="126">
        <v>720</v>
      </c>
      <c r="E39" s="165">
        <v>0</v>
      </c>
      <c r="F39" s="126">
        <v>0</v>
      </c>
      <c r="G39" s="165">
        <v>1</v>
      </c>
      <c r="H39" s="126">
        <v>720</v>
      </c>
      <c r="I39" s="165">
        <v>0</v>
      </c>
      <c r="J39" s="126">
        <v>0</v>
      </c>
      <c r="K39" s="165">
        <v>0</v>
      </c>
      <c r="L39" s="126">
        <v>0</v>
      </c>
      <c r="M39" s="49"/>
    </row>
    <row r="40" spans="1:13" ht="15.75" customHeight="1">
      <c r="A40" s="234">
        <v>32</v>
      </c>
      <c r="B40" s="138" t="s">
        <v>93</v>
      </c>
      <c r="C40" s="196">
        <v>0</v>
      </c>
      <c r="D40" s="126">
        <v>0</v>
      </c>
      <c r="E40" s="165">
        <v>0</v>
      </c>
      <c r="F40" s="126">
        <v>0</v>
      </c>
      <c r="G40" s="165">
        <v>0</v>
      </c>
      <c r="H40" s="126">
        <v>0</v>
      </c>
      <c r="I40" s="165">
        <v>0</v>
      </c>
      <c r="J40" s="126">
        <v>0</v>
      </c>
      <c r="K40" s="165">
        <v>0</v>
      </c>
      <c r="L40" s="126">
        <v>0</v>
      </c>
      <c r="M40" s="49"/>
    </row>
    <row r="41" spans="1:13" ht="15.75" customHeight="1">
      <c r="A41" s="234">
        <v>33</v>
      </c>
      <c r="B41" s="138" t="s">
        <v>94</v>
      </c>
      <c r="C41" s="196">
        <v>39</v>
      </c>
      <c r="D41" s="126">
        <v>27757.19</v>
      </c>
      <c r="E41" s="165">
        <v>9</v>
      </c>
      <c r="F41" s="126">
        <v>6476.67</v>
      </c>
      <c r="G41" s="165">
        <v>10</v>
      </c>
      <c r="H41" s="126">
        <v>6939.3</v>
      </c>
      <c r="I41" s="165">
        <v>10</v>
      </c>
      <c r="J41" s="126">
        <v>6939.3</v>
      </c>
      <c r="K41" s="165">
        <v>10</v>
      </c>
      <c r="L41" s="126">
        <v>7401.92</v>
      </c>
      <c r="M41" s="49"/>
    </row>
    <row r="42" spans="1:13" ht="15.75" customHeight="1">
      <c r="A42" s="234">
        <v>34</v>
      </c>
      <c r="B42" s="138" t="s">
        <v>87</v>
      </c>
      <c r="C42" s="196">
        <v>0</v>
      </c>
      <c r="D42" s="126">
        <v>0</v>
      </c>
      <c r="E42" s="165">
        <v>0</v>
      </c>
      <c r="F42" s="126">
        <v>0</v>
      </c>
      <c r="G42" s="165">
        <v>0</v>
      </c>
      <c r="H42" s="126">
        <v>0</v>
      </c>
      <c r="I42" s="165">
        <v>0</v>
      </c>
      <c r="J42" s="126">
        <v>0</v>
      </c>
      <c r="K42" s="165">
        <v>0</v>
      </c>
      <c r="L42" s="126">
        <v>0</v>
      </c>
      <c r="M42" s="49"/>
    </row>
    <row r="43" spans="1:13" ht="15.75" customHeight="1">
      <c r="A43" s="234">
        <v>35</v>
      </c>
      <c r="B43" s="138" t="s">
        <v>95</v>
      </c>
      <c r="C43" s="196">
        <v>178</v>
      </c>
      <c r="D43" s="126">
        <v>127754.31</v>
      </c>
      <c r="E43" s="165">
        <v>46</v>
      </c>
      <c r="F43" s="126">
        <v>32849.84</v>
      </c>
      <c r="G43" s="165">
        <v>44</v>
      </c>
      <c r="H43" s="126">
        <v>31938.58</v>
      </c>
      <c r="I43" s="165">
        <v>44</v>
      </c>
      <c r="J43" s="126">
        <v>31938.58</v>
      </c>
      <c r="K43" s="165">
        <v>44</v>
      </c>
      <c r="L43" s="126">
        <v>31027.31</v>
      </c>
      <c r="M43" s="49"/>
    </row>
    <row r="44" spans="1:13" ht="15.75" customHeight="1">
      <c r="A44" s="234">
        <v>36</v>
      </c>
      <c r="B44" s="138" t="s">
        <v>96</v>
      </c>
      <c r="C44" s="196">
        <v>5537</v>
      </c>
      <c r="D44" s="126">
        <v>4096932.98</v>
      </c>
      <c r="E44" s="165">
        <v>2206</v>
      </c>
      <c r="F44" s="126">
        <v>1587001.98</v>
      </c>
      <c r="G44" s="165">
        <v>1130</v>
      </c>
      <c r="H44" s="126">
        <v>850815.31</v>
      </c>
      <c r="I44" s="165">
        <v>1130</v>
      </c>
      <c r="J44" s="126">
        <v>850815.31</v>
      </c>
      <c r="K44" s="165">
        <v>1071</v>
      </c>
      <c r="L44" s="126">
        <v>808300.38</v>
      </c>
      <c r="M44" s="49"/>
    </row>
    <row r="45" spans="1:13" ht="15.75" customHeight="1">
      <c r="A45" s="234">
        <v>37</v>
      </c>
      <c r="B45" s="138" t="s">
        <v>97</v>
      </c>
      <c r="C45" s="196">
        <v>2963</v>
      </c>
      <c r="D45" s="126">
        <v>2006200.44</v>
      </c>
      <c r="E45" s="165">
        <v>1248</v>
      </c>
      <c r="F45" s="126">
        <v>845121.19</v>
      </c>
      <c r="G45" s="165">
        <v>579</v>
      </c>
      <c r="H45" s="126">
        <v>392426.05</v>
      </c>
      <c r="I45" s="165">
        <v>579</v>
      </c>
      <c r="J45" s="126">
        <v>392426.05</v>
      </c>
      <c r="K45" s="165">
        <v>557</v>
      </c>
      <c r="L45" s="126">
        <v>376227.15</v>
      </c>
      <c r="M45" s="49"/>
    </row>
    <row r="46" spans="1:13" ht="15.75" customHeight="1">
      <c r="A46" s="234">
        <v>38</v>
      </c>
      <c r="B46" s="138" t="s">
        <v>27</v>
      </c>
      <c r="C46" s="196">
        <v>9801</v>
      </c>
      <c r="D46" s="126">
        <v>6408115.3</v>
      </c>
      <c r="E46" s="165">
        <v>2587</v>
      </c>
      <c r="F46" s="126">
        <v>1692328</v>
      </c>
      <c r="G46" s="165">
        <v>2398</v>
      </c>
      <c r="H46" s="126">
        <v>1567696.25</v>
      </c>
      <c r="I46" s="165">
        <v>2398</v>
      </c>
      <c r="J46" s="126">
        <v>1567696.26</v>
      </c>
      <c r="K46" s="165">
        <v>2418</v>
      </c>
      <c r="L46" s="126">
        <v>1580394.79</v>
      </c>
      <c r="M46" s="49"/>
    </row>
    <row r="47" spans="1:13" ht="15.75" customHeight="1">
      <c r="A47" s="234">
        <v>39</v>
      </c>
      <c r="B47" s="138" t="s">
        <v>98</v>
      </c>
      <c r="C47" s="196">
        <v>13727</v>
      </c>
      <c r="D47" s="126">
        <v>8980187.39</v>
      </c>
      <c r="E47" s="165">
        <v>3728</v>
      </c>
      <c r="F47" s="126">
        <v>2438966.12</v>
      </c>
      <c r="G47" s="165">
        <v>4131</v>
      </c>
      <c r="H47" s="126">
        <v>2702377.06</v>
      </c>
      <c r="I47" s="165">
        <v>3194</v>
      </c>
      <c r="J47" s="126">
        <v>2089639.95</v>
      </c>
      <c r="K47" s="165">
        <v>2674</v>
      </c>
      <c r="L47" s="126">
        <v>1749204.26</v>
      </c>
      <c r="M47" s="49"/>
    </row>
    <row r="48" spans="1:13" ht="15.75" customHeight="1">
      <c r="A48" s="234">
        <v>40</v>
      </c>
      <c r="B48" s="138" t="s">
        <v>99</v>
      </c>
      <c r="C48" s="196">
        <v>10577</v>
      </c>
      <c r="D48" s="126">
        <v>6919690.65</v>
      </c>
      <c r="E48" s="165">
        <v>2893</v>
      </c>
      <c r="F48" s="126">
        <v>1892645.8</v>
      </c>
      <c r="G48" s="165">
        <v>3116</v>
      </c>
      <c r="H48" s="126">
        <v>2038869.89</v>
      </c>
      <c r="I48" s="165">
        <v>2676</v>
      </c>
      <c r="J48" s="126">
        <v>1750298.88</v>
      </c>
      <c r="K48" s="165">
        <v>1892</v>
      </c>
      <c r="L48" s="126">
        <v>1237876.08</v>
      </c>
      <c r="M48" s="49"/>
    </row>
    <row r="49" spans="1:13" ht="15.75" customHeight="1">
      <c r="A49" s="234">
        <v>41</v>
      </c>
      <c r="B49" s="138" t="s">
        <v>28</v>
      </c>
      <c r="C49" s="196">
        <v>0</v>
      </c>
      <c r="D49" s="126">
        <v>0</v>
      </c>
      <c r="E49" s="165">
        <v>0</v>
      </c>
      <c r="F49" s="126">
        <v>0</v>
      </c>
      <c r="G49" s="165">
        <v>0</v>
      </c>
      <c r="H49" s="126">
        <v>0</v>
      </c>
      <c r="I49" s="165">
        <v>0</v>
      </c>
      <c r="J49" s="126">
        <v>0</v>
      </c>
      <c r="K49" s="165">
        <v>0</v>
      </c>
      <c r="L49" s="126">
        <v>0</v>
      </c>
      <c r="M49" s="49"/>
    </row>
    <row r="50" spans="1:13" ht="15.75" customHeight="1">
      <c r="A50" s="234">
        <v>42</v>
      </c>
      <c r="B50" s="138" t="s">
        <v>29</v>
      </c>
      <c r="C50" s="196">
        <v>0</v>
      </c>
      <c r="D50" s="126">
        <v>0</v>
      </c>
      <c r="E50" s="165">
        <v>0</v>
      </c>
      <c r="F50" s="126">
        <v>0</v>
      </c>
      <c r="G50" s="165">
        <v>0</v>
      </c>
      <c r="H50" s="126">
        <v>0</v>
      </c>
      <c r="I50" s="165">
        <v>0</v>
      </c>
      <c r="J50" s="126">
        <v>0</v>
      </c>
      <c r="K50" s="165">
        <v>0</v>
      </c>
      <c r="L50" s="126">
        <v>0</v>
      </c>
      <c r="M50" s="49"/>
    </row>
    <row r="51" spans="1:13" ht="15.75" customHeight="1">
      <c r="A51" s="234">
        <v>43</v>
      </c>
      <c r="B51" s="138" t="s">
        <v>30</v>
      </c>
      <c r="C51" s="196">
        <v>6359</v>
      </c>
      <c r="D51" s="126">
        <v>4268582.6</v>
      </c>
      <c r="E51" s="165">
        <v>2084</v>
      </c>
      <c r="F51" s="126">
        <v>1363187.78</v>
      </c>
      <c r="G51" s="165">
        <v>1451</v>
      </c>
      <c r="H51" s="126">
        <v>985583.74</v>
      </c>
      <c r="I51" s="165">
        <v>1452</v>
      </c>
      <c r="J51" s="126">
        <v>985583.75</v>
      </c>
      <c r="K51" s="165">
        <v>1372</v>
      </c>
      <c r="L51" s="126">
        <v>934227.33</v>
      </c>
      <c r="M51" s="49"/>
    </row>
    <row r="52" spans="1:13" ht="15.75" customHeight="1">
      <c r="A52" s="234">
        <v>44</v>
      </c>
      <c r="B52" s="138" t="s">
        <v>31</v>
      </c>
      <c r="C52" s="196">
        <v>818</v>
      </c>
      <c r="D52" s="126">
        <v>535385.36</v>
      </c>
      <c r="E52" s="165">
        <v>194</v>
      </c>
      <c r="F52" s="126">
        <v>126823.96</v>
      </c>
      <c r="G52" s="165">
        <v>205</v>
      </c>
      <c r="H52" s="126">
        <v>133846.34</v>
      </c>
      <c r="I52" s="165">
        <v>205</v>
      </c>
      <c r="J52" s="126">
        <v>133846.34</v>
      </c>
      <c r="K52" s="165">
        <v>214</v>
      </c>
      <c r="L52" s="126">
        <v>140868.72</v>
      </c>
      <c r="M52" s="49"/>
    </row>
    <row r="53" spans="1:13" ht="15.75" customHeight="1">
      <c r="A53" s="234">
        <v>45</v>
      </c>
      <c r="B53" s="138" t="s">
        <v>146</v>
      </c>
      <c r="C53" s="196">
        <v>13112</v>
      </c>
      <c r="D53" s="126">
        <v>8695241.88</v>
      </c>
      <c r="E53" s="165">
        <v>3192</v>
      </c>
      <c r="F53" s="126">
        <v>2133474.84</v>
      </c>
      <c r="G53" s="165">
        <v>4182</v>
      </c>
      <c r="H53" s="126">
        <v>2774768.58</v>
      </c>
      <c r="I53" s="165">
        <v>2866</v>
      </c>
      <c r="J53" s="126">
        <v>1891686.88</v>
      </c>
      <c r="K53" s="165">
        <v>2872</v>
      </c>
      <c r="L53" s="126">
        <v>1895311.58</v>
      </c>
      <c r="M53" s="49"/>
    </row>
    <row r="54" spans="1:13" ht="15.75" customHeight="1">
      <c r="A54" s="234">
        <v>46</v>
      </c>
      <c r="B54" s="138" t="s">
        <v>147</v>
      </c>
      <c r="C54" s="196">
        <v>194</v>
      </c>
      <c r="D54" s="126">
        <v>128914.34</v>
      </c>
      <c r="E54" s="165">
        <v>33</v>
      </c>
      <c r="F54" s="126">
        <v>21281.48</v>
      </c>
      <c r="G54" s="165">
        <v>80</v>
      </c>
      <c r="H54" s="126">
        <v>53951.42</v>
      </c>
      <c r="I54" s="165">
        <v>47</v>
      </c>
      <c r="J54" s="126">
        <v>32647.24</v>
      </c>
      <c r="K54" s="165">
        <v>34</v>
      </c>
      <c r="L54" s="126">
        <v>21034.2</v>
      </c>
      <c r="M54" s="49"/>
    </row>
    <row r="55" spans="1:13" ht="15.75" customHeight="1">
      <c r="A55" s="234">
        <v>47</v>
      </c>
      <c r="B55" s="138" t="s">
        <v>32</v>
      </c>
      <c r="C55" s="196">
        <v>0</v>
      </c>
      <c r="D55" s="126">
        <v>0</v>
      </c>
      <c r="E55" s="165">
        <v>0</v>
      </c>
      <c r="F55" s="126">
        <v>0</v>
      </c>
      <c r="G55" s="165">
        <v>0</v>
      </c>
      <c r="H55" s="126">
        <v>0</v>
      </c>
      <c r="I55" s="165">
        <v>0</v>
      </c>
      <c r="J55" s="126">
        <v>0</v>
      </c>
      <c r="K55" s="165">
        <v>0</v>
      </c>
      <c r="L55" s="126">
        <v>0</v>
      </c>
      <c r="M55" s="49"/>
    </row>
    <row r="56" spans="1:13" ht="15.75" customHeight="1">
      <c r="A56" s="234">
        <v>48</v>
      </c>
      <c r="B56" s="138" t="s">
        <v>100</v>
      </c>
      <c r="C56" s="196">
        <v>2</v>
      </c>
      <c r="D56" s="126">
        <v>1635.52</v>
      </c>
      <c r="E56" s="165">
        <v>1</v>
      </c>
      <c r="F56" s="126">
        <v>981.31</v>
      </c>
      <c r="G56" s="165">
        <v>1</v>
      </c>
      <c r="H56" s="126">
        <v>654.21</v>
      </c>
      <c r="I56" s="165">
        <v>0</v>
      </c>
      <c r="J56" s="126">
        <v>0</v>
      </c>
      <c r="K56" s="165">
        <v>0</v>
      </c>
      <c r="L56" s="126">
        <v>0</v>
      </c>
      <c r="M56" s="49"/>
    </row>
    <row r="57" spans="1:13" ht="15.75" customHeight="1">
      <c r="A57" s="234">
        <v>49</v>
      </c>
      <c r="B57" s="138" t="s">
        <v>149</v>
      </c>
      <c r="C57" s="196">
        <v>0</v>
      </c>
      <c r="D57" s="126">
        <v>0</v>
      </c>
      <c r="E57" s="165">
        <v>0</v>
      </c>
      <c r="F57" s="126">
        <v>0</v>
      </c>
      <c r="G57" s="165">
        <v>0</v>
      </c>
      <c r="H57" s="126">
        <v>0</v>
      </c>
      <c r="I57" s="165">
        <v>0</v>
      </c>
      <c r="J57" s="126">
        <v>0</v>
      </c>
      <c r="K57" s="165">
        <v>0</v>
      </c>
      <c r="L57" s="126">
        <v>0</v>
      </c>
      <c r="M57" s="49"/>
    </row>
    <row r="58" spans="1:13" ht="15.75" customHeight="1">
      <c r="A58" s="234">
        <v>50</v>
      </c>
      <c r="B58" s="138" t="s">
        <v>148</v>
      </c>
      <c r="C58" s="196">
        <v>0</v>
      </c>
      <c r="D58" s="126">
        <v>0</v>
      </c>
      <c r="E58" s="165">
        <v>0</v>
      </c>
      <c r="F58" s="126">
        <v>0</v>
      </c>
      <c r="G58" s="165">
        <v>0</v>
      </c>
      <c r="H58" s="126">
        <v>0</v>
      </c>
      <c r="I58" s="165">
        <v>0</v>
      </c>
      <c r="J58" s="126">
        <v>0</v>
      </c>
      <c r="K58" s="165">
        <v>0</v>
      </c>
      <c r="L58" s="126">
        <v>0</v>
      </c>
      <c r="M58" s="49"/>
    </row>
    <row r="59" spans="1:13" ht="15.75" customHeight="1">
      <c r="A59" s="234">
        <v>51</v>
      </c>
      <c r="B59" s="138" t="s">
        <v>101</v>
      </c>
      <c r="C59" s="196">
        <v>0</v>
      </c>
      <c r="D59" s="126">
        <v>0</v>
      </c>
      <c r="E59" s="165">
        <v>0</v>
      </c>
      <c r="F59" s="126">
        <v>0</v>
      </c>
      <c r="G59" s="165">
        <v>0</v>
      </c>
      <c r="H59" s="126">
        <v>0</v>
      </c>
      <c r="I59" s="165">
        <v>0</v>
      </c>
      <c r="J59" s="126">
        <v>0</v>
      </c>
      <c r="K59" s="165">
        <v>0</v>
      </c>
      <c r="L59" s="126">
        <v>0</v>
      </c>
      <c r="M59" s="49"/>
    </row>
    <row r="60" spans="1:13" ht="15.75" customHeight="1">
      <c r="A60" s="234">
        <v>52</v>
      </c>
      <c r="B60" s="138" t="s">
        <v>33</v>
      </c>
      <c r="C60" s="196">
        <v>0</v>
      </c>
      <c r="D60" s="126">
        <v>0</v>
      </c>
      <c r="E60" s="165">
        <v>0</v>
      </c>
      <c r="F60" s="126">
        <v>0</v>
      </c>
      <c r="G60" s="165">
        <v>0</v>
      </c>
      <c r="H60" s="126">
        <v>0</v>
      </c>
      <c r="I60" s="165">
        <v>0</v>
      </c>
      <c r="J60" s="126">
        <v>0</v>
      </c>
      <c r="K60" s="165">
        <v>0</v>
      </c>
      <c r="L60" s="126">
        <v>0</v>
      </c>
      <c r="M60" s="49"/>
    </row>
    <row r="61" spans="1:13" ht="15.75" customHeight="1">
      <c r="A61" s="234">
        <v>53</v>
      </c>
      <c r="B61" s="138" t="s">
        <v>34</v>
      </c>
      <c r="C61" s="196">
        <v>0</v>
      </c>
      <c r="D61" s="126">
        <v>0</v>
      </c>
      <c r="E61" s="165">
        <v>0</v>
      </c>
      <c r="F61" s="126">
        <v>0</v>
      </c>
      <c r="G61" s="165">
        <v>0</v>
      </c>
      <c r="H61" s="126">
        <v>0</v>
      </c>
      <c r="I61" s="165">
        <v>0</v>
      </c>
      <c r="J61" s="126">
        <v>0</v>
      </c>
      <c r="K61" s="165">
        <v>0</v>
      </c>
      <c r="L61" s="126">
        <v>0</v>
      </c>
      <c r="M61" s="49"/>
    </row>
    <row r="62" spans="1:13" ht="15.75" customHeight="1">
      <c r="A62" s="234">
        <v>54</v>
      </c>
      <c r="B62" s="138" t="s">
        <v>61</v>
      </c>
      <c r="C62" s="196">
        <v>0</v>
      </c>
      <c r="D62" s="126">
        <v>0</v>
      </c>
      <c r="E62" s="165">
        <v>0</v>
      </c>
      <c r="F62" s="126">
        <v>0</v>
      </c>
      <c r="G62" s="165">
        <v>0</v>
      </c>
      <c r="H62" s="126">
        <v>0</v>
      </c>
      <c r="I62" s="165">
        <v>0</v>
      </c>
      <c r="J62" s="126">
        <v>0</v>
      </c>
      <c r="K62" s="165">
        <v>0</v>
      </c>
      <c r="L62" s="126">
        <v>0</v>
      </c>
      <c r="M62" s="49"/>
    </row>
    <row r="63" spans="1:13" ht="15.75" customHeight="1">
      <c r="A63" s="234">
        <v>55</v>
      </c>
      <c r="B63" s="138" t="s">
        <v>102</v>
      </c>
      <c r="C63" s="196">
        <v>0</v>
      </c>
      <c r="D63" s="126">
        <v>0</v>
      </c>
      <c r="E63" s="165">
        <v>0</v>
      </c>
      <c r="F63" s="126">
        <v>0</v>
      </c>
      <c r="G63" s="165">
        <v>0</v>
      </c>
      <c r="H63" s="126">
        <v>0</v>
      </c>
      <c r="I63" s="165">
        <v>0</v>
      </c>
      <c r="J63" s="126">
        <v>0</v>
      </c>
      <c r="K63" s="165">
        <v>0</v>
      </c>
      <c r="L63" s="126">
        <v>0</v>
      </c>
      <c r="M63" s="49"/>
    </row>
    <row r="64" spans="1:13" ht="15.75" customHeight="1">
      <c r="A64" s="234">
        <v>56</v>
      </c>
      <c r="B64" s="138" t="s">
        <v>103</v>
      </c>
      <c r="C64" s="196">
        <v>0</v>
      </c>
      <c r="D64" s="126">
        <v>0</v>
      </c>
      <c r="E64" s="165">
        <v>0</v>
      </c>
      <c r="F64" s="126">
        <v>0</v>
      </c>
      <c r="G64" s="165">
        <v>0</v>
      </c>
      <c r="H64" s="126">
        <v>0</v>
      </c>
      <c r="I64" s="165">
        <v>0</v>
      </c>
      <c r="J64" s="126">
        <v>0</v>
      </c>
      <c r="K64" s="165">
        <v>0</v>
      </c>
      <c r="L64" s="126">
        <v>0</v>
      </c>
      <c r="M64" s="49"/>
    </row>
    <row r="65" spans="1:13" ht="15.75" customHeight="1">
      <c r="A65" s="234">
        <v>57</v>
      </c>
      <c r="B65" s="138" t="s">
        <v>150</v>
      </c>
      <c r="C65" s="196">
        <v>0</v>
      </c>
      <c r="D65" s="126">
        <v>0</v>
      </c>
      <c r="E65" s="165">
        <v>0</v>
      </c>
      <c r="F65" s="126">
        <v>0</v>
      </c>
      <c r="G65" s="165">
        <v>0</v>
      </c>
      <c r="H65" s="126">
        <v>0</v>
      </c>
      <c r="I65" s="165">
        <v>0</v>
      </c>
      <c r="J65" s="126">
        <v>0</v>
      </c>
      <c r="K65" s="165">
        <v>0</v>
      </c>
      <c r="L65" s="126">
        <v>0</v>
      </c>
      <c r="M65" s="49"/>
    </row>
    <row r="66" spans="1:13" ht="15.75" customHeight="1">
      <c r="A66" s="234">
        <v>58</v>
      </c>
      <c r="B66" s="138" t="s">
        <v>104</v>
      </c>
      <c r="C66" s="196">
        <v>0</v>
      </c>
      <c r="D66" s="126">
        <v>0</v>
      </c>
      <c r="E66" s="165">
        <v>0</v>
      </c>
      <c r="F66" s="126">
        <v>0</v>
      </c>
      <c r="G66" s="165">
        <v>0</v>
      </c>
      <c r="H66" s="126">
        <v>0</v>
      </c>
      <c r="I66" s="165">
        <v>0</v>
      </c>
      <c r="J66" s="126">
        <v>0</v>
      </c>
      <c r="K66" s="165">
        <v>0</v>
      </c>
      <c r="L66" s="126">
        <v>0</v>
      </c>
      <c r="M66" s="49"/>
    </row>
    <row r="67" spans="1:13" ht="15.75" customHeight="1">
      <c r="A67" s="234">
        <v>59</v>
      </c>
      <c r="B67" s="138" t="s">
        <v>105</v>
      </c>
      <c r="C67" s="196">
        <v>0</v>
      </c>
      <c r="D67" s="126">
        <v>0</v>
      </c>
      <c r="E67" s="165">
        <v>0</v>
      </c>
      <c r="F67" s="126">
        <v>0</v>
      </c>
      <c r="G67" s="165">
        <v>0</v>
      </c>
      <c r="H67" s="126">
        <v>0</v>
      </c>
      <c r="I67" s="165">
        <v>0</v>
      </c>
      <c r="J67" s="126">
        <v>0</v>
      </c>
      <c r="K67" s="165">
        <v>0</v>
      </c>
      <c r="L67" s="126">
        <v>0</v>
      </c>
      <c r="M67" s="49"/>
    </row>
    <row r="68" spans="1:13" ht="15.75" customHeight="1">
      <c r="A68" s="234">
        <v>60</v>
      </c>
      <c r="B68" s="138" t="s">
        <v>106</v>
      </c>
      <c r="C68" s="196">
        <v>0</v>
      </c>
      <c r="D68" s="126">
        <v>0</v>
      </c>
      <c r="E68" s="165">
        <v>0</v>
      </c>
      <c r="F68" s="126">
        <v>0</v>
      </c>
      <c r="G68" s="165">
        <v>0</v>
      </c>
      <c r="H68" s="126">
        <v>0</v>
      </c>
      <c r="I68" s="165">
        <v>0</v>
      </c>
      <c r="J68" s="126">
        <v>0</v>
      </c>
      <c r="K68" s="165">
        <v>0</v>
      </c>
      <c r="L68" s="126">
        <v>0</v>
      </c>
      <c r="M68" s="49"/>
    </row>
    <row r="69" spans="1:13" ht="15.75" customHeight="1">
      <c r="A69" s="234">
        <v>61</v>
      </c>
      <c r="B69" s="138" t="s">
        <v>107</v>
      </c>
      <c r="C69" s="196">
        <v>0</v>
      </c>
      <c r="D69" s="126">
        <v>0</v>
      </c>
      <c r="E69" s="165">
        <v>0</v>
      </c>
      <c r="F69" s="126">
        <v>0</v>
      </c>
      <c r="G69" s="165">
        <v>0</v>
      </c>
      <c r="H69" s="126">
        <v>0</v>
      </c>
      <c r="I69" s="165">
        <v>0</v>
      </c>
      <c r="J69" s="126">
        <v>0</v>
      </c>
      <c r="K69" s="165">
        <v>0</v>
      </c>
      <c r="L69" s="126">
        <v>0</v>
      </c>
      <c r="M69" s="49"/>
    </row>
    <row r="70" spans="1:13" ht="15.75" customHeight="1">
      <c r="A70" s="234">
        <v>62</v>
      </c>
      <c r="B70" s="138" t="s">
        <v>108</v>
      </c>
      <c r="C70" s="196">
        <v>0</v>
      </c>
      <c r="D70" s="126">
        <v>0</v>
      </c>
      <c r="E70" s="165">
        <v>0</v>
      </c>
      <c r="F70" s="126">
        <v>0</v>
      </c>
      <c r="G70" s="165">
        <v>0</v>
      </c>
      <c r="H70" s="126">
        <v>0</v>
      </c>
      <c r="I70" s="165">
        <v>0</v>
      </c>
      <c r="J70" s="126">
        <v>0</v>
      </c>
      <c r="K70" s="165">
        <v>0</v>
      </c>
      <c r="L70" s="126">
        <v>0</v>
      </c>
      <c r="M70" s="49"/>
    </row>
    <row r="71" spans="1:20" s="86" customFormat="1" ht="15.75" customHeight="1">
      <c r="A71" s="234">
        <v>63</v>
      </c>
      <c r="B71" s="138" t="s">
        <v>109</v>
      </c>
      <c r="C71" s="196">
        <v>2</v>
      </c>
      <c r="D71" s="126">
        <v>1308.42</v>
      </c>
      <c r="E71" s="165">
        <v>1</v>
      </c>
      <c r="F71" s="126">
        <v>654.21</v>
      </c>
      <c r="G71" s="165">
        <v>1</v>
      </c>
      <c r="H71" s="126">
        <v>654.21</v>
      </c>
      <c r="I71" s="165">
        <v>0</v>
      </c>
      <c r="J71" s="126">
        <v>0</v>
      </c>
      <c r="K71" s="165">
        <v>0</v>
      </c>
      <c r="L71" s="126">
        <v>0</v>
      </c>
      <c r="M71" s="136"/>
      <c r="N71" s="157"/>
      <c r="O71" s="136"/>
      <c r="P71" s="136"/>
      <c r="Q71" s="137"/>
      <c r="R71" s="123"/>
      <c r="S71" s="123"/>
      <c r="T71" s="123"/>
    </row>
    <row r="72" spans="1:20" s="86" customFormat="1" ht="14.25">
      <c r="A72" s="234">
        <v>64</v>
      </c>
      <c r="B72" s="138" t="s">
        <v>110</v>
      </c>
      <c r="C72" s="196">
        <v>0</v>
      </c>
      <c r="D72" s="126">
        <v>0</v>
      </c>
      <c r="E72" s="165">
        <v>0</v>
      </c>
      <c r="F72" s="126">
        <v>0</v>
      </c>
      <c r="G72" s="165">
        <v>0</v>
      </c>
      <c r="H72" s="126">
        <v>0</v>
      </c>
      <c r="I72" s="165">
        <v>0</v>
      </c>
      <c r="J72" s="126">
        <v>0</v>
      </c>
      <c r="K72" s="165">
        <v>0</v>
      </c>
      <c r="L72" s="126">
        <v>0</v>
      </c>
      <c r="M72" s="102"/>
      <c r="N72" s="7"/>
      <c r="O72" s="7"/>
      <c r="P72" s="136"/>
      <c r="Q72" s="137"/>
      <c r="R72" s="123"/>
      <c r="S72" s="123"/>
      <c r="T72" s="123"/>
    </row>
    <row r="73" spans="1:20" s="86" customFormat="1" ht="14.25">
      <c r="A73" s="234">
        <v>65</v>
      </c>
      <c r="B73" s="138" t="s">
        <v>111</v>
      </c>
      <c r="C73" s="196">
        <v>60</v>
      </c>
      <c r="D73" s="126">
        <v>24971.4</v>
      </c>
      <c r="E73" s="165">
        <v>15</v>
      </c>
      <c r="F73" s="126">
        <v>6242.85</v>
      </c>
      <c r="G73" s="165">
        <v>15</v>
      </c>
      <c r="H73" s="126">
        <v>6242.85</v>
      </c>
      <c r="I73" s="165">
        <v>15</v>
      </c>
      <c r="J73" s="126">
        <v>6242.85</v>
      </c>
      <c r="K73" s="165">
        <v>15</v>
      </c>
      <c r="L73" s="126">
        <v>6242.85</v>
      </c>
      <c r="M73" s="102"/>
      <c r="N73" s="7"/>
      <c r="O73" s="7"/>
      <c r="P73" s="136"/>
      <c r="Q73" s="137"/>
      <c r="R73" s="123"/>
      <c r="S73" s="123"/>
      <c r="T73" s="123"/>
    </row>
    <row r="74" spans="1:20" s="108" customFormat="1" ht="14.25">
      <c r="A74" s="234">
        <v>66</v>
      </c>
      <c r="B74" s="138" t="s">
        <v>112</v>
      </c>
      <c r="C74" s="196">
        <v>0</v>
      </c>
      <c r="D74" s="126">
        <v>0</v>
      </c>
      <c r="E74" s="165">
        <v>0</v>
      </c>
      <c r="F74" s="126">
        <v>0</v>
      </c>
      <c r="G74" s="165">
        <v>0</v>
      </c>
      <c r="H74" s="126">
        <v>0</v>
      </c>
      <c r="I74" s="165">
        <v>0</v>
      </c>
      <c r="J74" s="126">
        <v>0</v>
      </c>
      <c r="K74" s="165">
        <v>0</v>
      </c>
      <c r="L74" s="126">
        <v>0</v>
      </c>
      <c r="M74" s="112"/>
      <c r="N74" s="137"/>
      <c r="O74" s="112"/>
      <c r="P74" s="112"/>
      <c r="Q74" s="137"/>
      <c r="R74" s="123"/>
      <c r="S74" s="123"/>
      <c r="T74" s="123"/>
    </row>
    <row r="75" spans="1:12" ht="14.25">
      <c r="A75" s="234">
        <v>67</v>
      </c>
      <c r="B75" s="138" t="s">
        <v>113</v>
      </c>
      <c r="C75" s="196">
        <v>0</v>
      </c>
      <c r="D75" s="126">
        <v>0</v>
      </c>
      <c r="E75" s="165">
        <v>0</v>
      </c>
      <c r="F75" s="126">
        <v>0</v>
      </c>
      <c r="G75" s="165">
        <v>0</v>
      </c>
      <c r="H75" s="126">
        <v>0</v>
      </c>
      <c r="I75" s="165">
        <v>0</v>
      </c>
      <c r="J75" s="126">
        <v>0</v>
      </c>
      <c r="K75" s="165">
        <v>0</v>
      </c>
      <c r="L75" s="126">
        <v>0</v>
      </c>
    </row>
    <row r="76" spans="1:12" ht="14.25">
      <c r="A76" s="234">
        <v>68</v>
      </c>
      <c r="B76" s="138" t="s">
        <v>114</v>
      </c>
      <c r="C76" s="196">
        <v>0</v>
      </c>
      <c r="D76" s="126">
        <v>0</v>
      </c>
      <c r="E76" s="165">
        <v>0</v>
      </c>
      <c r="F76" s="126">
        <v>0</v>
      </c>
      <c r="G76" s="165">
        <v>0</v>
      </c>
      <c r="H76" s="126">
        <v>0</v>
      </c>
      <c r="I76" s="165">
        <v>0</v>
      </c>
      <c r="J76" s="126">
        <v>0</v>
      </c>
      <c r="K76" s="165">
        <v>0</v>
      </c>
      <c r="L76" s="126">
        <v>0</v>
      </c>
    </row>
    <row r="77" spans="1:12" ht="14.25">
      <c r="A77" s="234">
        <v>69</v>
      </c>
      <c r="B77" s="138" t="s">
        <v>115</v>
      </c>
      <c r="C77" s="196">
        <v>0</v>
      </c>
      <c r="D77" s="126">
        <v>0</v>
      </c>
      <c r="E77" s="165">
        <v>0</v>
      </c>
      <c r="F77" s="126">
        <v>0</v>
      </c>
      <c r="G77" s="165">
        <v>0</v>
      </c>
      <c r="H77" s="126">
        <v>0</v>
      </c>
      <c r="I77" s="165">
        <v>0</v>
      </c>
      <c r="J77" s="126">
        <v>0</v>
      </c>
      <c r="K77" s="165">
        <v>0</v>
      </c>
      <c r="L77" s="126">
        <v>0</v>
      </c>
    </row>
    <row r="78" spans="1:12" ht="14.25">
      <c r="A78" s="234">
        <v>70</v>
      </c>
      <c r="B78" s="138" t="s">
        <v>116</v>
      </c>
      <c r="C78" s="196">
        <v>0</v>
      </c>
      <c r="D78" s="126">
        <v>0</v>
      </c>
      <c r="E78" s="165">
        <v>0</v>
      </c>
      <c r="F78" s="126">
        <v>0</v>
      </c>
      <c r="G78" s="165">
        <v>0</v>
      </c>
      <c r="H78" s="126">
        <v>0</v>
      </c>
      <c r="I78" s="165">
        <v>0</v>
      </c>
      <c r="J78" s="126">
        <v>0</v>
      </c>
      <c r="K78" s="165">
        <v>0</v>
      </c>
      <c r="L78" s="126">
        <v>0</v>
      </c>
    </row>
    <row r="79" spans="1:12" ht="14.25">
      <c r="A79" s="234">
        <v>71</v>
      </c>
      <c r="B79" s="138" t="s">
        <v>117</v>
      </c>
      <c r="C79" s="196">
        <v>0</v>
      </c>
      <c r="D79" s="126">
        <v>0</v>
      </c>
      <c r="E79" s="165">
        <v>0</v>
      </c>
      <c r="F79" s="126">
        <v>0</v>
      </c>
      <c r="G79" s="165">
        <v>0</v>
      </c>
      <c r="H79" s="126">
        <v>0</v>
      </c>
      <c r="I79" s="165">
        <v>0</v>
      </c>
      <c r="J79" s="126">
        <v>0</v>
      </c>
      <c r="K79" s="165">
        <v>0</v>
      </c>
      <c r="L79" s="126">
        <v>0</v>
      </c>
    </row>
    <row r="80" spans="1:12" ht="14.25">
      <c r="A80" s="234">
        <v>72</v>
      </c>
      <c r="B80" s="138" t="s">
        <v>118</v>
      </c>
      <c r="C80" s="196">
        <v>0</v>
      </c>
      <c r="D80" s="126">
        <v>0</v>
      </c>
      <c r="E80" s="165">
        <v>0</v>
      </c>
      <c r="F80" s="126">
        <v>0</v>
      </c>
      <c r="G80" s="165">
        <v>0</v>
      </c>
      <c r="H80" s="126">
        <v>0</v>
      </c>
      <c r="I80" s="165">
        <v>0</v>
      </c>
      <c r="J80" s="126">
        <v>0</v>
      </c>
      <c r="K80" s="165">
        <v>0</v>
      </c>
      <c r="L80" s="126">
        <v>0</v>
      </c>
    </row>
    <row r="81" spans="1:12" ht="14.25">
      <c r="A81" s="234">
        <v>73</v>
      </c>
      <c r="B81" s="138" t="s">
        <v>119</v>
      </c>
      <c r="C81" s="196">
        <v>0</v>
      </c>
      <c r="D81" s="126">
        <v>0</v>
      </c>
      <c r="E81" s="165">
        <v>0</v>
      </c>
      <c r="F81" s="126">
        <v>0</v>
      </c>
      <c r="G81" s="165">
        <v>0</v>
      </c>
      <c r="H81" s="126">
        <v>0</v>
      </c>
      <c r="I81" s="165">
        <v>0</v>
      </c>
      <c r="J81" s="126">
        <v>0</v>
      </c>
      <c r="K81" s="165">
        <v>0</v>
      </c>
      <c r="L81" s="126">
        <v>0</v>
      </c>
    </row>
    <row r="82" spans="1:12" ht="14.25">
      <c r="A82" s="234">
        <v>74</v>
      </c>
      <c r="B82" s="138" t="s">
        <v>120</v>
      </c>
      <c r="C82" s="196">
        <v>0</v>
      </c>
      <c r="D82" s="126">
        <v>0</v>
      </c>
      <c r="E82" s="165">
        <v>0</v>
      </c>
      <c r="F82" s="126">
        <v>0</v>
      </c>
      <c r="G82" s="165">
        <v>0</v>
      </c>
      <c r="H82" s="126">
        <v>0</v>
      </c>
      <c r="I82" s="165">
        <v>0</v>
      </c>
      <c r="J82" s="126">
        <v>0</v>
      </c>
      <c r="K82" s="165">
        <v>0</v>
      </c>
      <c r="L82" s="126">
        <v>0</v>
      </c>
    </row>
    <row r="83" spans="1:12" ht="14.25">
      <c r="A83" s="234">
        <v>75</v>
      </c>
      <c r="B83" s="138" t="s">
        <v>121</v>
      </c>
      <c r="C83" s="196">
        <v>0</v>
      </c>
      <c r="D83" s="126">
        <v>0</v>
      </c>
      <c r="E83" s="165">
        <v>0</v>
      </c>
      <c r="F83" s="126">
        <v>0</v>
      </c>
      <c r="G83" s="165">
        <v>0</v>
      </c>
      <c r="H83" s="126">
        <v>0</v>
      </c>
      <c r="I83" s="165">
        <v>0</v>
      </c>
      <c r="J83" s="126">
        <v>0</v>
      </c>
      <c r="K83" s="165">
        <v>0</v>
      </c>
      <c r="L83" s="126">
        <v>0</v>
      </c>
    </row>
    <row r="84" spans="1:12" ht="14.25">
      <c r="A84" s="234">
        <v>76</v>
      </c>
      <c r="B84" s="138" t="s">
        <v>122</v>
      </c>
      <c r="C84" s="196">
        <v>0</v>
      </c>
      <c r="D84" s="126">
        <v>0</v>
      </c>
      <c r="E84" s="165">
        <v>0</v>
      </c>
      <c r="F84" s="126">
        <v>0</v>
      </c>
      <c r="G84" s="165">
        <v>0</v>
      </c>
      <c r="H84" s="126">
        <v>0</v>
      </c>
      <c r="I84" s="165">
        <v>0</v>
      </c>
      <c r="J84" s="126">
        <v>0</v>
      </c>
      <c r="K84" s="165">
        <v>0</v>
      </c>
      <c r="L84" s="126">
        <v>0</v>
      </c>
    </row>
    <row r="85" spans="1:12" ht="14.25">
      <c r="A85" s="234">
        <v>77</v>
      </c>
      <c r="B85" s="138" t="s">
        <v>123</v>
      </c>
      <c r="C85" s="196">
        <v>0</v>
      </c>
      <c r="D85" s="126">
        <v>0</v>
      </c>
      <c r="E85" s="165">
        <v>0</v>
      </c>
      <c r="F85" s="126">
        <v>0</v>
      </c>
      <c r="G85" s="165">
        <v>0</v>
      </c>
      <c r="H85" s="126">
        <v>0</v>
      </c>
      <c r="I85" s="165">
        <v>0</v>
      </c>
      <c r="J85" s="126">
        <v>0</v>
      </c>
      <c r="K85" s="165">
        <v>0</v>
      </c>
      <c r="L85" s="126">
        <v>0</v>
      </c>
    </row>
    <row r="86" spans="1:12" ht="14.25">
      <c r="A86" s="194"/>
      <c r="B86" s="154" t="s">
        <v>152</v>
      </c>
      <c r="C86" s="165">
        <f aca="true" t="shared" si="0" ref="C86:L86">SUM(C9:C85)</f>
        <v>182354</v>
      </c>
      <c r="D86" s="126">
        <f t="shared" si="0"/>
        <v>120772376.28</v>
      </c>
      <c r="E86" s="165">
        <f t="shared" si="0"/>
        <v>51993</v>
      </c>
      <c r="F86" s="126">
        <f t="shared" si="0"/>
        <v>34423560.14</v>
      </c>
      <c r="G86" s="165">
        <f t="shared" si="0"/>
        <v>46832</v>
      </c>
      <c r="H86" s="126">
        <f t="shared" si="0"/>
        <v>31024427.31</v>
      </c>
      <c r="I86" s="165">
        <f t="shared" si="0"/>
        <v>43152</v>
      </c>
      <c r="J86" s="126">
        <f t="shared" si="0"/>
        <v>28577730.5</v>
      </c>
      <c r="K86" s="165">
        <f t="shared" si="0"/>
        <v>40377</v>
      </c>
      <c r="L86" s="126">
        <f t="shared" si="0"/>
        <v>26746658.33</v>
      </c>
    </row>
  </sheetData>
  <sheetProtection/>
  <mergeCells count="8">
    <mergeCell ref="A5:L5"/>
    <mergeCell ref="A7:A8"/>
    <mergeCell ref="C7:D7"/>
    <mergeCell ref="E7:F7"/>
    <mergeCell ref="G7:H7"/>
    <mergeCell ref="I7:J7"/>
    <mergeCell ref="K7:L7"/>
    <mergeCell ref="B7:B8"/>
  </mergeCells>
  <printOptions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89"/>
  <sheetViews>
    <sheetView zoomScale="96" zoomScaleNormal="96" zoomScalePageLayoutView="0" workbookViewId="0" topLeftCell="A1">
      <pane xSplit="2" ySplit="8" topLeftCell="C6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86" sqref="A86:B87"/>
    </sheetView>
  </sheetViews>
  <sheetFormatPr defaultColWidth="9.140625" defaultRowHeight="15"/>
  <cols>
    <col min="1" max="1" width="6.00390625" style="86" customWidth="1"/>
    <col min="2" max="2" width="88.421875" style="86" customWidth="1"/>
    <col min="3" max="3" width="14.28125" style="106" customWidth="1"/>
    <col min="4" max="4" width="23.00390625" style="124" customWidth="1"/>
    <col min="5" max="5" width="12.8515625" style="106" customWidth="1"/>
    <col min="6" max="6" width="20.8515625" style="124" customWidth="1"/>
    <col min="7" max="7" width="15.28125" style="106" customWidth="1"/>
    <col min="8" max="8" width="18.7109375" style="124" customWidth="1"/>
    <col min="9" max="9" width="16.421875" style="106" customWidth="1"/>
    <col min="10" max="10" width="18.421875" style="92" customWidth="1"/>
    <col min="11" max="11" width="12.57421875" style="106" customWidth="1"/>
    <col min="12" max="12" width="19.8515625" style="92" customWidth="1"/>
    <col min="13" max="13" width="13.7109375" style="107" customWidth="1"/>
    <col min="14" max="14" width="19.421875" style="107" customWidth="1"/>
    <col min="15" max="15" width="11.7109375" style="86" bestFit="1" customWidth="1"/>
    <col min="16" max="16384" width="9.140625" style="86" customWidth="1"/>
  </cols>
  <sheetData>
    <row r="1" spans="1:12" ht="14.25">
      <c r="A1" s="103"/>
      <c r="B1" s="104"/>
      <c r="C1" s="195"/>
      <c r="D1" s="122"/>
      <c r="L1" s="122" t="s">
        <v>154</v>
      </c>
    </row>
    <row r="2" spans="1:12" ht="14.25">
      <c r="A2" s="103"/>
      <c r="B2" s="104"/>
      <c r="C2" s="195"/>
      <c r="D2" s="122"/>
      <c r="L2" s="122" t="s">
        <v>43</v>
      </c>
    </row>
    <row r="3" ht="14.25">
      <c r="L3" s="122" t="s">
        <v>44</v>
      </c>
    </row>
    <row r="4" ht="14.25">
      <c r="L4" s="122" t="s">
        <v>156</v>
      </c>
    </row>
    <row r="5" spans="1:14" s="109" customFormat="1" ht="33.75" customHeight="1">
      <c r="A5" s="273" t="s">
        <v>88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123"/>
      <c r="N5" s="123"/>
    </row>
    <row r="6" ht="14.25">
      <c r="L6" s="15" t="s">
        <v>65</v>
      </c>
    </row>
    <row r="7" spans="1:12" ht="30" customHeight="1">
      <c r="A7" s="261" t="s">
        <v>47</v>
      </c>
      <c r="B7" s="261" t="s">
        <v>1</v>
      </c>
      <c r="C7" s="261" t="s">
        <v>57</v>
      </c>
      <c r="D7" s="261"/>
      <c r="E7" s="272" t="s">
        <v>39</v>
      </c>
      <c r="F7" s="272"/>
      <c r="G7" s="272" t="s">
        <v>40</v>
      </c>
      <c r="H7" s="272"/>
      <c r="I7" s="272" t="s">
        <v>41</v>
      </c>
      <c r="J7" s="272"/>
      <c r="K7" s="272" t="s">
        <v>54</v>
      </c>
      <c r="L7" s="272"/>
    </row>
    <row r="8" spans="1:14" s="94" customFormat="1" ht="63" customHeight="1">
      <c r="A8" s="261"/>
      <c r="B8" s="261"/>
      <c r="C8" s="166" t="s">
        <v>56</v>
      </c>
      <c r="D8" s="125" t="s">
        <v>151</v>
      </c>
      <c r="E8" s="166" t="s">
        <v>56</v>
      </c>
      <c r="F8" s="125" t="s">
        <v>151</v>
      </c>
      <c r="G8" s="166" t="s">
        <v>56</v>
      </c>
      <c r="H8" s="125" t="s">
        <v>151</v>
      </c>
      <c r="I8" s="166" t="s">
        <v>56</v>
      </c>
      <c r="J8" s="125" t="s">
        <v>151</v>
      </c>
      <c r="K8" s="166" t="s">
        <v>56</v>
      </c>
      <c r="L8" s="125" t="s">
        <v>151</v>
      </c>
      <c r="M8" s="117"/>
      <c r="N8" s="117"/>
    </row>
    <row r="9" spans="1:12" ht="14.25">
      <c r="A9" s="239">
        <v>1</v>
      </c>
      <c r="B9" s="154" t="s">
        <v>2</v>
      </c>
      <c r="C9" s="196">
        <v>20647</v>
      </c>
      <c r="D9" s="126">
        <v>13185557.1</v>
      </c>
      <c r="E9" s="165">
        <v>5162</v>
      </c>
      <c r="F9" s="126">
        <v>3296389.28</v>
      </c>
      <c r="G9" s="165">
        <v>5162</v>
      </c>
      <c r="H9" s="126">
        <v>3296389.27</v>
      </c>
      <c r="I9" s="165">
        <v>5162</v>
      </c>
      <c r="J9" s="126">
        <v>3296389.28</v>
      </c>
      <c r="K9" s="165">
        <v>5161</v>
      </c>
      <c r="L9" s="126">
        <v>3296389.27</v>
      </c>
    </row>
    <row r="10" spans="1:12" ht="14.25">
      <c r="A10" s="239">
        <v>2</v>
      </c>
      <c r="B10" s="154" t="s">
        <v>3</v>
      </c>
      <c r="C10" s="196">
        <v>42136</v>
      </c>
      <c r="D10" s="126">
        <v>32972050.29</v>
      </c>
      <c r="E10" s="165">
        <v>10534</v>
      </c>
      <c r="F10" s="126">
        <v>8243012.57</v>
      </c>
      <c r="G10" s="165">
        <v>10534</v>
      </c>
      <c r="H10" s="126">
        <v>8243012.57</v>
      </c>
      <c r="I10" s="165">
        <v>10534</v>
      </c>
      <c r="J10" s="126">
        <v>9513012.58</v>
      </c>
      <c r="K10" s="165">
        <v>10534</v>
      </c>
      <c r="L10" s="126">
        <v>6973012.57</v>
      </c>
    </row>
    <row r="11" spans="1:12" ht="14.25">
      <c r="A11" s="239">
        <v>3</v>
      </c>
      <c r="B11" s="154" t="s">
        <v>4</v>
      </c>
      <c r="C11" s="196">
        <v>42209</v>
      </c>
      <c r="D11" s="126">
        <v>28043036.79</v>
      </c>
      <c r="E11" s="165">
        <v>10552</v>
      </c>
      <c r="F11" s="126">
        <v>7010759.2</v>
      </c>
      <c r="G11" s="165">
        <v>10552</v>
      </c>
      <c r="H11" s="126">
        <v>7010759.2</v>
      </c>
      <c r="I11" s="165">
        <v>10553</v>
      </c>
      <c r="J11" s="126">
        <v>7010759.2</v>
      </c>
      <c r="K11" s="165">
        <v>10552</v>
      </c>
      <c r="L11" s="126">
        <v>7010759.19</v>
      </c>
    </row>
    <row r="12" spans="1:12" ht="14.25">
      <c r="A12" s="239">
        <v>4</v>
      </c>
      <c r="B12" s="154" t="s">
        <v>5</v>
      </c>
      <c r="C12" s="196">
        <v>30838</v>
      </c>
      <c r="D12" s="126">
        <v>29895900.2</v>
      </c>
      <c r="E12" s="165">
        <v>7710</v>
      </c>
      <c r="F12" s="126">
        <v>7473975.05</v>
      </c>
      <c r="G12" s="165">
        <v>7709</v>
      </c>
      <c r="H12" s="126">
        <v>7473975.05</v>
      </c>
      <c r="I12" s="165">
        <v>7710</v>
      </c>
      <c r="J12" s="126">
        <v>7473975.05</v>
      </c>
      <c r="K12" s="165">
        <v>7709</v>
      </c>
      <c r="L12" s="126">
        <v>7473975.05</v>
      </c>
    </row>
    <row r="13" spans="1:12" ht="14.25">
      <c r="A13" s="239">
        <v>5</v>
      </c>
      <c r="B13" s="154" t="s">
        <v>6</v>
      </c>
      <c r="C13" s="196">
        <v>61034</v>
      </c>
      <c r="D13" s="126">
        <v>31685618.43</v>
      </c>
      <c r="E13" s="165">
        <v>15259</v>
      </c>
      <c r="F13" s="126">
        <v>7921404.61</v>
      </c>
      <c r="G13" s="165">
        <v>15258</v>
      </c>
      <c r="H13" s="126">
        <v>9071404.61</v>
      </c>
      <c r="I13" s="165">
        <v>15259</v>
      </c>
      <c r="J13" s="126">
        <v>7927404.61</v>
      </c>
      <c r="K13" s="165">
        <v>15258</v>
      </c>
      <c r="L13" s="126">
        <v>6765404.6</v>
      </c>
    </row>
    <row r="14" spans="1:12" ht="14.25">
      <c r="A14" s="239">
        <v>6</v>
      </c>
      <c r="B14" s="154" t="s">
        <v>7</v>
      </c>
      <c r="C14" s="196">
        <v>20387</v>
      </c>
      <c r="D14" s="126">
        <v>11813814.69</v>
      </c>
      <c r="E14" s="165">
        <v>5097</v>
      </c>
      <c r="F14" s="126">
        <v>2953453.67</v>
      </c>
      <c r="G14" s="165">
        <v>5097</v>
      </c>
      <c r="H14" s="126">
        <v>3703453.67</v>
      </c>
      <c r="I14" s="165">
        <v>5097</v>
      </c>
      <c r="J14" s="126">
        <v>2578453.68</v>
      </c>
      <c r="K14" s="165">
        <v>5096</v>
      </c>
      <c r="L14" s="126">
        <v>2578453.67</v>
      </c>
    </row>
    <row r="15" spans="1:12" ht="14.25">
      <c r="A15" s="239">
        <v>7</v>
      </c>
      <c r="B15" s="154" t="s">
        <v>135</v>
      </c>
      <c r="C15" s="196">
        <v>63739</v>
      </c>
      <c r="D15" s="126">
        <v>42476949.46</v>
      </c>
      <c r="E15" s="165">
        <v>15935</v>
      </c>
      <c r="F15" s="126">
        <v>10619237.37</v>
      </c>
      <c r="G15" s="165">
        <v>15935</v>
      </c>
      <c r="H15" s="126">
        <v>10619237.36</v>
      </c>
      <c r="I15" s="165">
        <v>15935</v>
      </c>
      <c r="J15" s="126">
        <v>10619237.37</v>
      </c>
      <c r="K15" s="165">
        <v>15934</v>
      </c>
      <c r="L15" s="126">
        <v>10619237.36</v>
      </c>
    </row>
    <row r="16" spans="1:12" ht="14.25">
      <c r="A16" s="239">
        <v>8</v>
      </c>
      <c r="B16" s="154" t="s">
        <v>8</v>
      </c>
      <c r="C16" s="196">
        <v>48519</v>
      </c>
      <c r="D16" s="126">
        <v>26486631.16</v>
      </c>
      <c r="E16" s="165">
        <v>12130</v>
      </c>
      <c r="F16" s="126">
        <v>6621657.79</v>
      </c>
      <c r="G16" s="165">
        <v>12130</v>
      </c>
      <c r="H16" s="126">
        <v>6621657.79</v>
      </c>
      <c r="I16" s="165">
        <v>12130</v>
      </c>
      <c r="J16" s="126">
        <v>6621657.79</v>
      </c>
      <c r="K16" s="165">
        <v>12129</v>
      </c>
      <c r="L16" s="126">
        <v>6621657.79</v>
      </c>
    </row>
    <row r="17" spans="1:12" ht="14.25">
      <c r="A17" s="239">
        <v>9</v>
      </c>
      <c r="B17" s="154" t="s">
        <v>9</v>
      </c>
      <c r="C17" s="196">
        <v>111522</v>
      </c>
      <c r="D17" s="126">
        <v>78797006.69</v>
      </c>
      <c r="E17" s="165">
        <v>27881</v>
      </c>
      <c r="F17" s="126">
        <v>19699251.67</v>
      </c>
      <c r="G17" s="165">
        <v>27880</v>
      </c>
      <c r="H17" s="126">
        <v>19699251.67</v>
      </c>
      <c r="I17" s="165">
        <v>27881</v>
      </c>
      <c r="J17" s="126">
        <v>19699251.68</v>
      </c>
      <c r="K17" s="165">
        <v>27880</v>
      </c>
      <c r="L17" s="126">
        <v>19699251.67</v>
      </c>
    </row>
    <row r="18" spans="1:12" ht="14.25">
      <c r="A18" s="239">
        <v>10</v>
      </c>
      <c r="B18" s="154" t="s">
        <v>136</v>
      </c>
      <c r="C18" s="196">
        <v>69211</v>
      </c>
      <c r="D18" s="126">
        <v>43320562.14</v>
      </c>
      <c r="E18" s="165">
        <v>17303</v>
      </c>
      <c r="F18" s="126">
        <v>10830140.54</v>
      </c>
      <c r="G18" s="165">
        <v>17303</v>
      </c>
      <c r="H18" s="126">
        <v>10830140.53</v>
      </c>
      <c r="I18" s="165">
        <v>17303</v>
      </c>
      <c r="J18" s="126">
        <v>10830140.54</v>
      </c>
      <c r="K18" s="165">
        <v>17302</v>
      </c>
      <c r="L18" s="126">
        <v>10830140.53</v>
      </c>
    </row>
    <row r="19" spans="1:12" ht="14.25">
      <c r="A19" s="239">
        <v>11</v>
      </c>
      <c r="B19" s="154" t="s">
        <v>10</v>
      </c>
      <c r="C19" s="196">
        <v>33953</v>
      </c>
      <c r="D19" s="126">
        <v>22023529.25</v>
      </c>
      <c r="E19" s="165">
        <v>8488</v>
      </c>
      <c r="F19" s="126">
        <v>5505882.31</v>
      </c>
      <c r="G19" s="165">
        <v>8488</v>
      </c>
      <c r="H19" s="126">
        <v>5505882.31</v>
      </c>
      <c r="I19" s="165">
        <v>8489</v>
      </c>
      <c r="J19" s="126">
        <v>5505882.32</v>
      </c>
      <c r="K19" s="165">
        <v>8488</v>
      </c>
      <c r="L19" s="126">
        <v>5505882.31</v>
      </c>
    </row>
    <row r="20" spans="1:12" ht="14.25">
      <c r="A20" s="239">
        <v>12</v>
      </c>
      <c r="B20" s="154" t="s">
        <v>11</v>
      </c>
      <c r="C20" s="196">
        <v>38394</v>
      </c>
      <c r="D20" s="126">
        <v>28590684.78</v>
      </c>
      <c r="E20" s="165">
        <v>9599</v>
      </c>
      <c r="F20" s="126">
        <v>7147671.2</v>
      </c>
      <c r="G20" s="165">
        <v>9598</v>
      </c>
      <c r="H20" s="126">
        <v>7147671.19</v>
      </c>
      <c r="I20" s="165">
        <v>9599</v>
      </c>
      <c r="J20" s="126">
        <v>7147671.2</v>
      </c>
      <c r="K20" s="165">
        <v>9598</v>
      </c>
      <c r="L20" s="126">
        <v>7147671.19</v>
      </c>
    </row>
    <row r="21" spans="1:12" ht="14.25">
      <c r="A21" s="239">
        <v>13</v>
      </c>
      <c r="B21" s="154" t="s">
        <v>12</v>
      </c>
      <c r="C21" s="196">
        <v>40254</v>
      </c>
      <c r="D21" s="126">
        <v>23411494.01</v>
      </c>
      <c r="E21" s="165">
        <v>10064</v>
      </c>
      <c r="F21" s="126">
        <v>5852873.5</v>
      </c>
      <c r="G21" s="165">
        <v>10063</v>
      </c>
      <c r="H21" s="126">
        <v>5852873.5</v>
      </c>
      <c r="I21" s="165">
        <v>10064</v>
      </c>
      <c r="J21" s="126">
        <v>5852873.51</v>
      </c>
      <c r="K21" s="165">
        <v>10063</v>
      </c>
      <c r="L21" s="126">
        <v>5852873.5</v>
      </c>
    </row>
    <row r="22" spans="1:12" ht="14.25">
      <c r="A22" s="239">
        <v>14</v>
      </c>
      <c r="B22" s="154" t="s">
        <v>13</v>
      </c>
      <c r="C22" s="196">
        <v>26837</v>
      </c>
      <c r="D22" s="126">
        <v>17248122.13</v>
      </c>
      <c r="E22" s="165">
        <v>6709</v>
      </c>
      <c r="F22" s="126">
        <v>4312030.53</v>
      </c>
      <c r="G22" s="165">
        <v>6709</v>
      </c>
      <c r="H22" s="126">
        <v>4312030.53</v>
      </c>
      <c r="I22" s="165">
        <v>6710</v>
      </c>
      <c r="J22" s="126">
        <v>4312030.54</v>
      </c>
      <c r="K22" s="165">
        <v>6709</v>
      </c>
      <c r="L22" s="126">
        <v>4312030.53</v>
      </c>
    </row>
    <row r="23" spans="1:12" ht="14.25">
      <c r="A23" s="239">
        <v>15</v>
      </c>
      <c r="B23" s="154" t="s">
        <v>14</v>
      </c>
      <c r="C23" s="196">
        <v>43331</v>
      </c>
      <c r="D23" s="126">
        <v>23726930.86</v>
      </c>
      <c r="E23" s="165">
        <v>10833</v>
      </c>
      <c r="F23" s="126">
        <v>5931732.72</v>
      </c>
      <c r="G23" s="165">
        <v>10833</v>
      </c>
      <c r="H23" s="126">
        <v>6772732.71</v>
      </c>
      <c r="I23" s="165">
        <v>10833</v>
      </c>
      <c r="J23" s="126">
        <v>5511232.72</v>
      </c>
      <c r="K23" s="165">
        <v>10832</v>
      </c>
      <c r="L23" s="126">
        <v>5511232.71</v>
      </c>
    </row>
    <row r="24" spans="1:12" ht="14.25">
      <c r="A24" s="239">
        <v>16</v>
      </c>
      <c r="B24" s="154" t="s">
        <v>15</v>
      </c>
      <c r="C24" s="196">
        <v>25831</v>
      </c>
      <c r="D24" s="126">
        <v>17013305.18</v>
      </c>
      <c r="E24" s="165">
        <v>6458</v>
      </c>
      <c r="F24" s="126">
        <v>4253326.3</v>
      </c>
      <c r="G24" s="165">
        <v>6458</v>
      </c>
      <c r="H24" s="126">
        <v>4253326.29</v>
      </c>
      <c r="I24" s="165">
        <v>6458</v>
      </c>
      <c r="J24" s="126">
        <v>4253326.3</v>
      </c>
      <c r="K24" s="165">
        <v>6457</v>
      </c>
      <c r="L24" s="126">
        <v>4253326.29</v>
      </c>
    </row>
    <row r="25" spans="1:12" ht="14.25">
      <c r="A25" s="239">
        <v>17</v>
      </c>
      <c r="B25" s="154" t="s">
        <v>16</v>
      </c>
      <c r="C25" s="196">
        <v>23797</v>
      </c>
      <c r="D25" s="126">
        <v>23356420.42</v>
      </c>
      <c r="E25" s="165">
        <v>5949</v>
      </c>
      <c r="F25" s="126">
        <v>5839105.11</v>
      </c>
      <c r="G25" s="165">
        <v>5949</v>
      </c>
      <c r="H25" s="126">
        <v>5839105.1</v>
      </c>
      <c r="I25" s="165">
        <v>5950</v>
      </c>
      <c r="J25" s="126">
        <v>5839105.11</v>
      </c>
      <c r="K25" s="165">
        <v>5949</v>
      </c>
      <c r="L25" s="126">
        <v>5839105.1</v>
      </c>
    </row>
    <row r="26" spans="1:12" ht="14.25">
      <c r="A26" s="239">
        <v>18</v>
      </c>
      <c r="B26" s="154" t="s">
        <v>17</v>
      </c>
      <c r="C26" s="196">
        <v>34911</v>
      </c>
      <c r="D26" s="126">
        <v>27491706.79</v>
      </c>
      <c r="E26" s="165">
        <v>8728</v>
      </c>
      <c r="F26" s="126">
        <v>6872926.7</v>
      </c>
      <c r="G26" s="165">
        <v>8728</v>
      </c>
      <c r="H26" s="126">
        <v>6872926.7</v>
      </c>
      <c r="I26" s="165">
        <v>8728</v>
      </c>
      <c r="J26" s="126">
        <v>6872926.7</v>
      </c>
      <c r="K26" s="165">
        <v>8727</v>
      </c>
      <c r="L26" s="126">
        <v>6872926.69</v>
      </c>
    </row>
    <row r="27" spans="1:12" ht="14.25">
      <c r="A27" s="239">
        <v>19</v>
      </c>
      <c r="B27" s="154" t="s">
        <v>18</v>
      </c>
      <c r="C27" s="196">
        <v>13285</v>
      </c>
      <c r="D27" s="126">
        <v>7225748.79</v>
      </c>
      <c r="E27" s="165">
        <v>3321</v>
      </c>
      <c r="F27" s="126">
        <v>1806437.2</v>
      </c>
      <c r="G27" s="165">
        <v>3321</v>
      </c>
      <c r="H27" s="126">
        <v>1806437.2</v>
      </c>
      <c r="I27" s="165">
        <v>3322</v>
      </c>
      <c r="J27" s="126">
        <v>1806437.2</v>
      </c>
      <c r="K27" s="165">
        <v>3321</v>
      </c>
      <c r="L27" s="126">
        <v>1806437.19</v>
      </c>
    </row>
    <row r="28" spans="1:12" ht="14.25">
      <c r="A28" s="239">
        <v>20</v>
      </c>
      <c r="B28" s="154" t="s">
        <v>19</v>
      </c>
      <c r="C28" s="196">
        <v>57342</v>
      </c>
      <c r="D28" s="126">
        <v>33669275.27</v>
      </c>
      <c r="E28" s="165">
        <v>14336</v>
      </c>
      <c r="F28" s="126">
        <v>8417318.82</v>
      </c>
      <c r="G28" s="165">
        <v>14335</v>
      </c>
      <c r="H28" s="126">
        <v>8417318.82</v>
      </c>
      <c r="I28" s="165">
        <v>14336</v>
      </c>
      <c r="J28" s="126">
        <v>8417318.82</v>
      </c>
      <c r="K28" s="165">
        <v>14335</v>
      </c>
      <c r="L28" s="126">
        <v>8417318.81</v>
      </c>
    </row>
    <row r="29" spans="1:12" ht="14.25">
      <c r="A29" s="239">
        <v>21</v>
      </c>
      <c r="B29" s="154" t="s">
        <v>20</v>
      </c>
      <c r="C29" s="196">
        <v>36770</v>
      </c>
      <c r="D29" s="126">
        <v>22384053.02</v>
      </c>
      <c r="E29" s="165">
        <v>9193</v>
      </c>
      <c r="F29" s="126">
        <v>5596013.26</v>
      </c>
      <c r="G29" s="165">
        <v>9192</v>
      </c>
      <c r="H29" s="126">
        <v>5596013.25</v>
      </c>
      <c r="I29" s="165">
        <v>9193</v>
      </c>
      <c r="J29" s="126">
        <v>5596013.26</v>
      </c>
      <c r="K29" s="165">
        <v>9192</v>
      </c>
      <c r="L29" s="126">
        <v>5596013.25</v>
      </c>
    </row>
    <row r="30" spans="1:12" ht="14.25">
      <c r="A30" s="239">
        <v>22</v>
      </c>
      <c r="B30" s="154" t="s">
        <v>21</v>
      </c>
      <c r="C30" s="196">
        <v>60558</v>
      </c>
      <c r="D30" s="126">
        <v>39286057.91</v>
      </c>
      <c r="E30" s="165">
        <v>15140</v>
      </c>
      <c r="F30" s="126">
        <v>9821514.48</v>
      </c>
      <c r="G30" s="165">
        <v>15139</v>
      </c>
      <c r="H30" s="126">
        <v>9821514.48</v>
      </c>
      <c r="I30" s="165">
        <v>15140</v>
      </c>
      <c r="J30" s="126">
        <v>9821514.48</v>
      </c>
      <c r="K30" s="165">
        <v>15139</v>
      </c>
      <c r="L30" s="126">
        <v>9821514.47</v>
      </c>
    </row>
    <row r="31" spans="1:12" ht="14.25">
      <c r="A31" s="239">
        <v>23</v>
      </c>
      <c r="B31" s="154" t="s">
        <v>22</v>
      </c>
      <c r="C31" s="196">
        <v>43845</v>
      </c>
      <c r="D31" s="126">
        <v>27251984.96</v>
      </c>
      <c r="E31" s="165">
        <v>10961</v>
      </c>
      <c r="F31" s="126">
        <v>6812996.24</v>
      </c>
      <c r="G31" s="165">
        <v>10961</v>
      </c>
      <c r="H31" s="126">
        <v>6812996.24</v>
      </c>
      <c r="I31" s="165">
        <v>10962</v>
      </c>
      <c r="J31" s="126">
        <v>6812996.24</v>
      </c>
      <c r="K31" s="165">
        <v>10961</v>
      </c>
      <c r="L31" s="126">
        <v>6812996.24</v>
      </c>
    </row>
    <row r="32" spans="1:12" ht="14.25">
      <c r="A32" s="239">
        <v>24</v>
      </c>
      <c r="B32" s="154" t="s">
        <v>23</v>
      </c>
      <c r="C32" s="196">
        <v>44425</v>
      </c>
      <c r="D32" s="126">
        <v>27968648.06</v>
      </c>
      <c r="E32" s="165">
        <v>11106</v>
      </c>
      <c r="F32" s="126">
        <v>6992162.02</v>
      </c>
      <c r="G32" s="165">
        <v>11106</v>
      </c>
      <c r="H32" s="126">
        <v>6992162.01</v>
      </c>
      <c r="I32" s="165">
        <v>11107</v>
      </c>
      <c r="J32" s="126">
        <v>6992162.02</v>
      </c>
      <c r="K32" s="165">
        <v>11106</v>
      </c>
      <c r="L32" s="126">
        <v>6992162.01</v>
      </c>
    </row>
    <row r="33" spans="1:12" ht="14.25">
      <c r="A33" s="239">
        <v>25</v>
      </c>
      <c r="B33" s="154" t="s">
        <v>89</v>
      </c>
      <c r="C33" s="196">
        <v>51010</v>
      </c>
      <c r="D33" s="126">
        <v>23948465.69</v>
      </c>
      <c r="E33" s="165">
        <v>14649</v>
      </c>
      <c r="F33" s="126">
        <v>6903371.23</v>
      </c>
      <c r="G33" s="165">
        <v>12120</v>
      </c>
      <c r="H33" s="126">
        <v>5681698.15</v>
      </c>
      <c r="I33" s="165">
        <v>12121</v>
      </c>
      <c r="J33" s="126">
        <v>5681698.16</v>
      </c>
      <c r="K33" s="165">
        <v>12120</v>
      </c>
      <c r="L33" s="126">
        <v>5681698.15</v>
      </c>
    </row>
    <row r="34" spans="1:12" ht="17.25" customHeight="1">
      <c r="A34" s="239">
        <v>26</v>
      </c>
      <c r="B34" s="154" t="s">
        <v>90</v>
      </c>
      <c r="C34" s="196">
        <v>25365</v>
      </c>
      <c r="D34" s="126">
        <v>26502842.38</v>
      </c>
      <c r="E34" s="165">
        <v>6841</v>
      </c>
      <c r="F34" s="126">
        <v>6859020.79</v>
      </c>
      <c r="G34" s="165">
        <v>6175</v>
      </c>
      <c r="H34" s="126">
        <v>6547940.53</v>
      </c>
      <c r="I34" s="165">
        <v>6175</v>
      </c>
      <c r="J34" s="126">
        <v>6547940.53</v>
      </c>
      <c r="K34" s="165">
        <v>6174</v>
      </c>
      <c r="L34" s="126">
        <v>6547940.53</v>
      </c>
    </row>
    <row r="35" spans="1:12" ht="14.25">
      <c r="A35" s="239">
        <v>27</v>
      </c>
      <c r="B35" s="154" t="s">
        <v>24</v>
      </c>
      <c r="C35" s="196">
        <v>42280</v>
      </c>
      <c r="D35" s="126">
        <v>18304677.4</v>
      </c>
      <c r="E35" s="165">
        <v>10570</v>
      </c>
      <c r="F35" s="126">
        <v>4576169.35</v>
      </c>
      <c r="G35" s="165">
        <v>10570</v>
      </c>
      <c r="H35" s="126">
        <v>4576169.35</v>
      </c>
      <c r="I35" s="165">
        <v>10570</v>
      </c>
      <c r="J35" s="126">
        <v>4576169.35</v>
      </c>
      <c r="K35" s="165">
        <v>10570</v>
      </c>
      <c r="L35" s="126">
        <v>4576169.35</v>
      </c>
    </row>
    <row r="36" spans="1:12" ht="14.25">
      <c r="A36" s="239">
        <v>28</v>
      </c>
      <c r="B36" s="154" t="s">
        <v>91</v>
      </c>
      <c r="C36" s="196">
        <v>45669</v>
      </c>
      <c r="D36" s="126">
        <v>19402017.96</v>
      </c>
      <c r="E36" s="165">
        <v>11417</v>
      </c>
      <c r="F36" s="126">
        <v>4850504.49</v>
      </c>
      <c r="G36" s="165">
        <v>11417</v>
      </c>
      <c r="H36" s="126">
        <v>4850504.49</v>
      </c>
      <c r="I36" s="165">
        <v>11418</v>
      </c>
      <c r="J36" s="126">
        <v>4850504.49</v>
      </c>
      <c r="K36" s="165">
        <v>11417</v>
      </c>
      <c r="L36" s="126">
        <v>4850504.49</v>
      </c>
    </row>
    <row r="37" spans="1:12" ht="14.25">
      <c r="A37" s="239">
        <v>29</v>
      </c>
      <c r="B37" s="154" t="s">
        <v>92</v>
      </c>
      <c r="C37" s="196">
        <v>48002</v>
      </c>
      <c r="D37" s="126">
        <v>13815900.02</v>
      </c>
      <c r="E37" s="165">
        <v>12001</v>
      </c>
      <c r="F37" s="126">
        <v>3453975.01</v>
      </c>
      <c r="G37" s="165">
        <v>12000</v>
      </c>
      <c r="H37" s="126">
        <v>3453975</v>
      </c>
      <c r="I37" s="165">
        <v>12001</v>
      </c>
      <c r="J37" s="126">
        <v>3453975.01</v>
      </c>
      <c r="K37" s="165">
        <v>12000</v>
      </c>
      <c r="L37" s="126">
        <v>3453975</v>
      </c>
    </row>
    <row r="38" spans="1:12" ht="16.5" customHeight="1">
      <c r="A38" s="239">
        <v>30</v>
      </c>
      <c r="B38" s="154" t="s">
        <v>25</v>
      </c>
      <c r="C38" s="196">
        <v>2062</v>
      </c>
      <c r="D38" s="126">
        <v>1075090.92</v>
      </c>
      <c r="E38" s="165">
        <v>516</v>
      </c>
      <c r="F38" s="126">
        <v>268772.73</v>
      </c>
      <c r="G38" s="165">
        <v>515</v>
      </c>
      <c r="H38" s="126">
        <v>268772.73</v>
      </c>
      <c r="I38" s="165">
        <v>516</v>
      </c>
      <c r="J38" s="126">
        <v>268772.73</v>
      </c>
      <c r="K38" s="165">
        <v>515</v>
      </c>
      <c r="L38" s="126">
        <v>268772.73</v>
      </c>
    </row>
    <row r="39" spans="1:12" ht="14.25">
      <c r="A39" s="239">
        <v>31</v>
      </c>
      <c r="B39" s="154" t="s">
        <v>26</v>
      </c>
      <c r="C39" s="196">
        <v>10440</v>
      </c>
      <c r="D39" s="126">
        <v>3219616</v>
      </c>
      <c r="E39" s="165">
        <v>2610</v>
      </c>
      <c r="F39" s="126">
        <v>804904</v>
      </c>
      <c r="G39" s="165">
        <v>2610</v>
      </c>
      <c r="H39" s="126">
        <v>804904</v>
      </c>
      <c r="I39" s="165">
        <v>2610</v>
      </c>
      <c r="J39" s="126">
        <v>804904</v>
      </c>
      <c r="K39" s="165">
        <v>2610</v>
      </c>
      <c r="L39" s="126">
        <v>804904</v>
      </c>
    </row>
    <row r="40" spans="1:12" ht="14.25">
      <c r="A40" s="239">
        <v>32</v>
      </c>
      <c r="B40" s="154" t="s">
        <v>93</v>
      </c>
      <c r="C40" s="196">
        <v>3759</v>
      </c>
      <c r="D40" s="126">
        <v>2434296.2</v>
      </c>
      <c r="E40" s="165">
        <v>940</v>
      </c>
      <c r="F40" s="126">
        <v>608574.05</v>
      </c>
      <c r="G40" s="165">
        <v>940</v>
      </c>
      <c r="H40" s="126">
        <v>608574.05</v>
      </c>
      <c r="I40" s="165">
        <v>940</v>
      </c>
      <c r="J40" s="126">
        <v>608574.05</v>
      </c>
      <c r="K40" s="165">
        <v>939</v>
      </c>
      <c r="L40" s="126">
        <v>608574.05</v>
      </c>
    </row>
    <row r="41" spans="1:12" ht="14.25">
      <c r="A41" s="239">
        <v>33</v>
      </c>
      <c r="B41" s="154" t="s">
        <v>94</v>
      </c>
      <c r="C41" s="196">
        <v>26654</v>
      </c>
      <c r="D41" s="126">
        <v>12840258.21</v>
      </c>
      <c r="E41" s="165">
        <v>6972</v>
      </c>
      <c r="F41" s="126">
        <v>4243464.55</v>
      </c>
      <c r="G41" s="165">
        <v>6561</v>
      </c>
      <c r="H41" s="126">
        <v>3396597.89</v>
      </c>
      <c r="I41" s="165">
        <v>6561</v>
      </c>
      <c r="J41" s="126">
        <v>3703410.26</v>
      </c>
      <c r="K41" s="165">
        <v>6560</v>
      </c>
      <c r="L41" s="126">
        <v>1496785.51</v>
      </c>
    </row>
    <row r="42" spans="1:12" ht="14.25">
      <c r="A42" s="239">
        <v>34</v>
      </c>
      <c r="B42" s="154" t="s">
        <v>87</v>
      </c>
      <c r="C42" s="196">
        <v>0</v>
      </c>
      <c r="D42" s="126">
        <v>0</v>
      </c>
      <c r="E42" s="165">
        <v>0</v>
      </c>
      <c r="F42" s="126">
        <v>0</v>
      </c>
      <c r="G42" s="165">
        <v>0</v>
      </c>
      <c r="H42" s="126">
        <v>0</v>
      </c>
      <c r="I42" s="165">
        <v>0</v>
      </c>
      <c r="J42" s="126">
        <v>0</v>
      </c>
      <c r="K42" s="165">
        <v>0</v>
      </c>
      <c r="L42" s="126">
        <v>0</v>
      </c>
    </row>
    <row r="43" spans="1:12" ht="14.25">
      <c r="A43" s="239">
        <v>35</v>
      </c>
      <c r="B43" s="154" t="s">
        <v>95</v>
      </c>
      <c r="C43" s="196">
        <v>9282</v>
      </c>
      <c r="D43" s="126">
        <v>4455193.12</v>
      </c>
      <c r="E43" s="165">
        <v>2342</v>
      </c>
      <c r="F43" s="126">
        <v>1113798.28</v>
      </c>
      <c r="G43" s="165">
        <v>2313</v>
      </c>
      <c r="H43" s="126">
        <v>1113798.28</v>
      </c>
      <c r="I43" s="165">
        <v>2314</v>
      </c>
      <c r="J43" s="126">
        <v>1113798.28</v>
      </c>
      <c r="K43" s="165">
        <v>2313</v>
      </c>
      <c r="L43" s="126">
        <v>1113798.28</v>
      </c>
    </row>
    <row r="44" spans="1:12" ht="14.25">
      <c r="A44" s="239">
        <v>36</v>
      </c>
      <c r="B44" s="154" t="s">
        <v>96</v>
      </c>
      <c r="C44" s="196">
        <v>8296</v>
      </c>
      <c r="D44" s="126">
        <v>2770781.04</v>
      </c>
      <c r="E44" s="165">
        <v>2074</v>
      </c>
      <c r="F44" s="126">
        <v>692695.26</v>
      </c>
      <c r="G44" s="165">
        <v>3298</v>
      </c>
      <c r="H44" s="126">
        <v>1103695.26</v>
      </c>
      <c r="I44" s="165">
        <v>1466</v>
      </c>
      <c r="J44" s="126">
        <v>487195.26</v>
      </c>
      <c r="K44" s="165">
        <v>1458</v>
      </c>
      <c r="L44" s="126">
        <v>487195.26</v>
      </c>
    </row>
    <row r="45" spans="1:12" ht="14.25">
      <c r="A45" s="239">
        <v>37</v>
      </c>
      <c r="B45" s="154" t="s">
        <v>97</v>
      </c>
      <c r="C45" s="196">
        <v>66246</v>
      </c>
      <c r="D45" s="126">
        <v>36383044.44</v>
      </c>
      <c r="E45" s="165">
        <v>16562</v>
      </c>
      <c r="F45" s="126">
        <v>9095761.11</v>
      </c>
      <c r="G45" s="165">
        <v>16561</v>
      </c>
      <c r="H45" s="126">
        <v>9095761.11</v>
      </c>
      <c r="I45" s="165">
        <v>16562</v>
      </c>
      <c r="J45" s="126">
        <v>9095761.11</v>
      </c>
      <c r="K45" s="165">
        <v>16561</v>
      </c>
      <c r="L45" s="126">
        <v>9095761.11</v>
      </c>
    </row>
    <row r="46" spans="1:12" ht="14.25">
      <c r="A46" s="239">
        <v>38</v>
      </c>
      <c r="B46" s="154" t="s">
        <v>27</v>
      </c>
      <c r="C46" s="196">
        <v>390644</v>
      </c>
      <c r="D46" s="126">
        <v>197592565.01</v>
      </c>
      <c r="E46" s="165">
        <v>99911</v>
      </c>
      <c r="F46" s="126">
        <v>54787176.25</v>
      </c>
      <c r="G46" s="165">
        <v>96911</v>
      </c>
      <c r="H46" s="126">
        <v>47601796.25</v>
      </c>
      <c r="I46" s="165">
        <v>96911</v>
      </c>
      <c r="J46" s="126">
        <v>47601796.26</v>
      </c>
      <c r="K46" s="165">
        <v>96911</v>
      </c>
      <c r="L46" s="126">
        <v>47601796.25</v>
      </c>
    </row>
    <row r="47" spans="1:12" ht="14.25">
      <c r="A47" s="239">
        <v>39</v>
      </c>
      <c r="B47" s="154" t="s">
        <v>98</v>
      </c>
      <c r="C47" s="196">
        <v>259653</v>
      </c>
      <c r="D47" s="126">
        <v>126935597.71</v>
      </c>
      <c r="E47" s="165">
        <v>81836</v>
      </c>
      <c r="F47" s="126">
        <v>39725599.43</v>
      </c>
      <c r="G47" s="165">
        <v>59272</v>
      </c>
      <c r="H47" s="126">
        <v>30769999.43</v>
      </c>
      <c r="I47" s="165">
        <v>59273</v>
      </c>
      <c r="J47" s="126">
        <v>33438804.6</v>
      </c>
      <c r="K47" s="165">
        <v>59272</v>
      </c>
      <c r="L47" s="126">
        <v>23001194.25</v>
      </c>
    </row>
    <row r="48" spans="1:12" ht="14.25">
      <c r="A48" s="239">
        <v>40</v>
      </c>
      <c r="B48" s="154" t="s">
        <v>99</v>
      </c>
      <c r="C48" s="196">
        <v>234000</v>
      </c>
      <c r="D48" s="126">
        <v>125272782.6</v>
      </c>
      <c r="E48" s="165">
        <v>64653</v>
      </c>
      <c r="F48" s="126">
        <v>31956069.65</v>
      </c>
      <c r="G48" s="165">
        <v>56449</v>
      </c>
      <c r="H48" s="126">
        <v>31105570.98</v>
      </c>
      <c r="I48" s="165">
        <v>56449</v>
      </c>
      <c r="J48" s="126">
        <v>31105570.99</v>
      </c>
      <c r="K48" s="165">
        <v>56449</v>
      </c>
      <c r="L48" s="126">
        <v>31105570.98</v>
      </c>
    </row>
    <row r="49" spans="1:12" ht="14.25">
      <c r="A49" s="239">
        <v>41</v>
      </c>
      <c r="B49" s="154" t="s">
        <v>28</v>
      </c>
      <c r="C49" s="196">
        <v>2000</v>
      </c>
      <c r="D49" s="126">
        <v>1243420</v>
      </c>
      <c r="E49" s="165">
        <v>500</v>
      </c>
      <c r="F49" s="126">
        <v>310855</v>
      </c>
      <c r="G49" s="165">
        <v>500</v>
      </c>
      <c r="H49" s="126">
        <v>310855</v>
      </c>
      <c r="I49" s="165">
        <v>500</v>
      </c>
      <c r="J49" s="126">
        <v>310855</v>
      </c>
      <c r="K49" s="165">
        <v>500</v>
      </c>
      <c r="L49" s="126">
        <v>310855</v>
      </c>
    </row>
    <row r="50" spans="1:12" ht="14.25">
      <c r="A50" s="239">
        <v>42</v>
      </c>
      <c r="B50" s="154" t="s">
        <v>29</v>
      </c>
      <c r="C50" s="196">
        <v>25</v>
      </c>
      <c r="D50" s="126">
        <v>12717</v>
      </c>
      <c r="E50" s="165">
        <v>7</v>
      </c>
      <c r="F50" s="126">
        <v>3179.25</v>
      </c>
      <c r="G50" s="165">
        <v>6</v>
      </c>
      <c r="H50" s="126">
        <v>3179.25</v>
      </c>
      <c r="I50" s="165">
        <v>6</v>
      </c>
      <c r="J50" s="126">
        <v>3179.25</v>
      </c>
      <c r="K50" s="165">
        <v>6</v>
      </c>
      <c r="L50" s="126">
        <v>3179.25</v>
      </c>
    </row>
    <row r="51" spans="1:12" ht="14.25">
      <c r="A51" s="239">
        <v>43</v>
      </c>
      <c r="B51" s="154" t="s">
        <v>30</v>
      </c>
      <c r="C51" s="196">
        <v>81116</v>
      </c>
      <c r="D51" s="126">
        <v>44084327.05</v>
      </c>
      <c r="E51" s="165">
        <v>20279</v>
      </c>
      <c r="F51" s="126">
        <v>11021081.76</v>
      </c>
      <c r="G51" s="165">
        <v>20279</v>
      </c>
      <c r="H51" s="126">
        <v>11021081.76</v>
      </c>
      <c r="I51" s="165">
        <v>20279</v>
      </c>
      <c r="J51" s="126">
        <v>11021081.77</v>
      </c>
      <c r="K51" s="165">
        <v>20279</v>
      </c>
      <c r="L51" s="126">
        <v>11021081.76</v>
      </c>
    </row>
    <row r="52" spans="1:12" ht="18" customHeight="1">
      <c r="A52" s="239">
        <v>44</v>
      </c>
      <c r="B52" s="154" t="s">
        <v>31</v>
      </c>
      <c r="C52" s="196">
        <v>19850</v>
      </c>
      <c r="D52" s="126">
        <v>8692016.5</v>
      </c>
      <c r="E52" s="165">
        <v>4963</v>
      </c>
      <c r="F52" s="126">
        <v>2173004.13</v>
      </c>
      <c r="G52" s="165">
        <v>4962</v>
      </c>
      <c r="H52" s="126">
        <v>2173004.12</v>
      </c>
      <c r="I52" s="165">
        <v>4963</v>
      </c>
      <c r="J52" s="126">
        <v>2173004.13</v>
      </c>
      <c r="K52" s="165">
        <v>4962</v>
      </c>
      <c r="L52" s="126">
        <v>2173004.12</v>
      </c>
    </row>
    <row r="53" spans="1:12" ht="14.25">
      <c r="A53" s="239">
        <v>45</v>
      </c>
      <c r="B53" s="154" t="s">
        <v>146</v>
      </c>
      <c r="C53" s="196">
        <v>125752</v>
      </c>
      <c r="D53" s="126">
        <v>62723612.37</v>
      </c>
      <c r="E53" s="165">
        <v>31438</v>
      </c>
      <c r="F53" s="126">
        <v>15680903.09</v>
      </c>
      <c r="G53" s="165">
        <v>31438</v>
      </c>
      <c r="H53" s="126">
        <v>15680903.09</v>
      </c>
      <c r="I53" s="165">
        <v>31438</v>
      </c>
      <c r="J53" s="126">
        <v>15680903.1</v>
      </c>
      <c r="K53" s="165">
        <v>31438</v>
      </c>
      <c r="L53" s="126">
        <v>15680903.09</v>
      </c>
    </row>
    <row r="54" spans="1:12" ht="14.25">
      <c r="A54" s="239">
        <v>46</v>
      </c>
      <c r="B54" s="154" t="s">
        <v>147</v>
      </c>
      <c r="C54" s="196">
        <v>19856</v>
      </c>
      <c r="D54" s="126">
        <v>8004163.39</v>
      </c>
      <c r="E54" s="165">
        <v>5368</v>
      </c>
      <c r="F54" s="126">
        <v>2001040.85</v>
      </c>
      <c r="G54" s="165">
        <v>4829</v>
      </c>
      <c r="H54" s="126">
        <v>2001040.85</v>
      </c>
      <c r="I54" s="165">
        <v>4830</v>
      </c>
      <c r="J54" s="126">
        <v>2764127.69</v>
      </c>
      <c r="K54" s="165">
        <v>4829</v>
      </c>
      <c r="L54" s="126">
        <v>1237954</v>
      </c>
    </row>
    <row r="55" spans="1:12" ht="14.25">
      <c r="A55" s="239">
        <v>47</v>
      </c>
      <c r="B55" s="154" t="s">
        <v>32</v>
      </c>
      <c r="C55" s="196">
        <v>3000</v>
      </c>
      <c r="D55" s="126">
        <v>671258.12</v>
      </c>
      <c r="E55" s="165">
        <v>794</v>
      </c>
      <c r="F55" s="126">
        <v>167814.53</v>
      </c>
      <c r="G55" s="165">
        <v>735</v>
      </c>
      <c r="H55" s="126">
        <v>167814.53</v>
      </c>
      <c r="I55" s="165">
        <v>736</v>
      </c>
      <c r="J55" s="126">
        <v>167814.53</v>
      </c>
      <c r="K55" s="165">
        <v>735</v>
      </c>
      <c r="L55" s="126">
        <v>167814.53</v>
      </c>
    </row>
    <row r="56" spans="1:12" ht="14.25">
      <c r="A56" s="239">
        <v>48</v>
      </c>
      <c r="B56" s="154" t="s">
        <v>100</v>
      </c>
      <c r="C56" s="196">
        <v>5000</v>
      </c>
      <c r="D56" s="126">
        <v>1026989.04</v>
      </c>
      <c r="E56" s="165">
        <v>1250</v>
      </c>
      <c r="F56" s="126">
        <v>256747.26</v>
      </c>
      <c r="G56" s="165">
        <v>1250</v>
      </c>
      <c r="H56" s="126">
        <v>256747.26</v>
      </c>
      <c r="I56" s="165">
        <v>1250</v>
      </c>
      <c r="J56" s="126">
        <v>256747.26</v>
      </c>
      <c r="K56" s="165">
        <v>1250</v>
      </c>
      <c r="L56" s="126">
        <v>256747.26</v>
      </c>
    </row>
    <row r="57" spans="1:12" ht="14.25">
      <c r="A57" s="239">
        <v>49</v>
      </c>
      <c r="B57" s="154" t="s">
        <v>149</v>
      </c>
      <c r="C57" s="196">
        <v>0</v>
      </c>
      <c r="D57" s="126">
        <v>0</v>
      </c>
      <c r="E57" s="165">
        <v>0</v>
      </c>
      <c r="F57" s="126">
        <v>0</v>
      </c>
      <c r="G57" s="165">
        <v>0</v>
      </c>
      <c r="H57" s="126">
        <v>0</v>
      </c>
      <c r="I57" s="165">
        <v>0</v>
      </c>
      <c r="J57" s="126">
        <v>0</v>
      </c>
      <c r="K57" s="165">
        <v>0</v>
      </c>
      <c r="L57" s="126">
        <v>0</v>
      </c>
    </row>
    <row r="58" spans="1:12" ht="14.25">
      <c r="A58" s="239">
        <v>50</v>
      </c>
      <c r="B58" s="154" t="s">
        <v>148</v>
      </c>
      <c r="C58" s="196">
        <v>100</v>
      </c>
      <c r="D58" s="126">
        <v>2492400</v>
      </c>
      <c r="E58" s="165">
        <v>57</v>
      </c>
      <c r="F58" s="126">
        <v>1420668</v>
      </c>
      <c r="G58" s="165">
        <v>14</v>
      </c>
      <c r="H58" s="126">
        <v>357244</v>
      </c>
      <c r="I58" s="165">
        <v>15</v>
      </c>
      <c r="J58" s="126">
        <v>365552</v>
      </c>
      <c r="K58" s="165">
        <v>14</v>
      </c>
      <c r="L58" s="126">
        <v>348936</v>
      </c>
    </row>
    <row r="59" spans="1:12" ht="14.25">
      <c r="A59" s="239">
        <v>51</v>
      </c>
      <c r="B59" s="154" t="s">
        <v>101</v>
      </c>
      <c r="C59" s="196">
        <v>0</v>
      </c>
      <c r="D59" s="126">
        <v>0</v>
      </c>
      <c r="E59" s="165">
        <v>0</v>
      </c>
      <c r="F59" s="126">
        <v>0</v>
      </c>
      <c r="G59" s="165">
        <v>0</v>
      </c>
      <c r="H59" s="126">
        <v>0</v>
      </c>
      <c r="I59" s="165">
        <v>0</v>
      </c>
      <c r="J59" s="126">
        <v>0</v>
      </c>
      <c r="K59" s="165">
        <v>0</v>
      </c>
      <c r="L59" s="126">
        <v>0</v>
      </c>
    </row>
    <row r="60" spans="1:12" ht="14.25">
      <c r="A60" s="239">
        <v>52</v>
      </c>
      <c r="B60" s="154" t="s">
        <v>33</v>
      </c>
      <c r="C60" s="196">
        <v>0</v>
      </c>
      <c r="D60" s="126">
        <v>0</v>
      </c>
      <c r="E60" s="165">
        <v>0</v>
      </c>
      <c r="F60" s="126">
        <v>0</v>
      </c>
      <c r="G60" s="165">
        <v>0</v>
      </c>
      <c r="H60" s="126">
        <v>0</v>
      </c>
      <c r="I60" s="165">
        <v>0</v>
      </c>
      <c r="J60" s="126">
        <v>0</v>
      </c>
      <c r="K60" s="165">
        <v>0</v>
      </c>
      <c r="L60" s="126">
        <v>0</v>
      </c>
    </row>
    <row r="61" spans="1:12" ht="14.25">
      <c r="A61" s="239">
        <v>53</v>
      </c>
      <c r="B61" s="154" t="s">
        <v>34</v>
      </c>
      <c r="C61" s="196">
        <v>0</v>
      </c>
      <c r="D61" s="126">
        <v>0</v>
      </c>
      <c r="E61" s="165">
        <v>0</v>
      </c>
      <c r="F61" s="126">
        <v>0</v>
      </c>
      <c r="G61" s="165">
        <v>0</v>
      </c>
      <c r="H61" s="126">
        <v>0</v>
      </c>
      <c r="I61" s="165">
        <v>0</v>
      </c>
      <c r="J61" s="126">
        <v>0</v>
      </c>
      <c r="K61" s="165">
        <v>0</v>
      </c>
      <c r="L61" s="126">
        <v>0</v>
      </c>
    </row>
    <row r="62" spans="1:12" ht="14.25">
      <c r="A62" s="239">
        <v>54</v>
      </c>
      <c r="B62" s="154" t="s">
        <v>61</v>
      </c>
      <c r="C62" s="196">
        <v>0</v>
      </c>
      <c r="D62" s="126">
        <v>0</v>
      </c>
      <c r="E62" s="165">
        <v>0</v>
      </c>
      <c r="F62" s="126">
        <v>0</v>
      </c>
      <c r="G62" s="165">
        <v>0</v>
      </c>
      <c r="H62" s="126">
        <v>0</v>
      </c>
      <c r="I62" s="165">
        <v>0</v>
      </c>
      <c r="J62" s="126">
        <v>0</v>
      </c>
      <c r="K62" s="165">
        <v>0</v>
      </c>
      <c r="L62" s="126">
        <v>0</v>
      </c>
    </row>
    <row r="63" spans="1:12" ht="14.25">
      <c r="A63" s="239">
        <v>55</v>
      </c>
      <c r="B63" s="154" t="s">
        <v>102</v>
      </c>
      <c r="C63" s="196">
        <v>1000</v>
      </c>
      <c r="D63" s="126">
        <v>275908</v>
      </c>
      <c r="E63" s="165">
        <v>250</v>
      </c>
      <c r="F63" s="126">
        <v>68977</v>
      </c>
      <c r="G63" s="165">
        <v>250</v>
      </c>
      <c r="H63" s="126">
        <v>68977</v>
      </c>
      <c r="I63" s="165">
        <v>250</v>
      </c>
      <c r="J63" s="126">
        <v>68977</v>
      </c>
      <c r="K63" s="165">
        <v>250</v>
      </c>
      <c r="L63" s="126">
        <v>68977</v>
      </c>
    </row>
    <row r="64" spans="1:12" ht="14.25">
      <c r="A64" s="239">
        <v>56</v>
      </c>
      <c r="B64" s="154" t="s">
        <v>103</v>
      </c>
      <c r="C64" s="196">
        <v>0</v>
      </c>
      <c r="D64" s="126">
        <v>0</v>
      </c>
      <c r="E64" s="165">
        <v>0</v>
      </c>
      <c r="F64" s="126">
        <v>0</v>
      </c>
      <c r="G64" s="165">
        <v>0</v>
      </c>
      <c r="H64" s="126">
        <v>0</v>
      </c>
      <c r="I64" s="165">
        <v>0</v>
      </c>
      <c r="J64" s="126">
        <v>0</v>
      </c>
      <c r="K64" s="165">
        <v>0</v>
      </c>
      <c r="L64" s="126">
        <v>0</v>
      </c>
    </row>
    <row r="65" spans="1:12" ht="14.25">
      <c r="A65" s="239">
        <v>57</v>
      </c>
      <c r="B65" s="154" t="s">
        <v>150</v>
      </c>
      <c r="C65" s="196">
        <v>0</v>
      </c>
      <c r="D65" s="126">
        <v>0</v>
      </c>
      <c r="E65" s="165">
        <v>0</v>
      </c>
      <c r="F65" s="126">
        <v>0</v>
      </c>
      <c r="G65" s="165">
        <v>0</v>
      </c>
      <c r="H65" s="126">
        <v>0</v>
      </c>
      <c r="I65" s="165">
        <v>0</v>
      </c>
      <c r="J65" s="126">
        <v>0</v>
      </c>
      <c r="K65" s="165">
        <v>0</v>
      </c>
      <c r="L65" s="126">
        <v>0</v>
      </c>
    </row>
    <row r="66" spans="1:12" ht="14.25">
      <c r="A66" s="239">
        <v>58</v>
      </c>
      <c r="B66" s="154" t="s">
        <v>104</v>
      </c>
      <c r="C66" s="196">
        <v>0</v>
      </c>
      <c r="D66" s="126">
        <v>0</v>
      </c>
      <c r="E66" s="165">
        <v>0</v>
      </c>
      <c r="F66" s="126">
        <v>0</v>
      </c>
      <c r="G66" s="165">
        <v>0</v>
      </c>
      <c r="H66" s="126">
        <v>0</v>
      </c>
      <c r="I66" s="165">
        <v>0</v>
      </c>
      <c r="J66" s="126">
        <v>0</v>
      </c>
      <c r="K66" s="165">
        <v>0</v>
      </c>
      <c r="L66" s="126">
        <v>0</v>
      </c>
    </row>
    <row r="67" spans="1:12" ht="14.25">
      <c r="A67" s="239">
        <v>59</v>
      </c>
      <c r="B67" s="154" t="s">
        <v>105</v>
      </c>
      <c r="C67" s="196">
        <v>6</v>
      </c>
      <c r="D67" s="126">
        <v>1115.52</v>
      </c>
      <c r="E67" s="165">
        <v>2</v>
      </c>
      <c r="F67" s="126">
        <v>278.88</v>
      </c>
      <c r="G67" s="165">
        <v>1</v>
      </c>
      <c r="H67" s="126">
        <v>278.88</v>
      </c>
      <c r="I67" s="165">
        <v>2</v>
      </c>
      <c r="J67" s="126">
        <v>278.88</v>
      </c>
      <c r="K67" s="165">
        <v>1</v>
      </c>
      <c r="L67" s="126">
        <v>278.88</v>
      </c>
    </row>
    <row r="68" spans="1:12" ht="14.25">
      <c r="A68" s="239">
        <v>60</v>
      </c>
      <c r="B68" s="154" t="s">
        <v>106</v>
      </c>
      <c r="C68" s="196">
        <v>0</v>
      </c>
      <c r="D68" s="126">
        <v>0</v>
      </c>
      <c r="E68" s="165">
        <v>0</v>
      </c>
      <c r="F68" s="126">
        <v>0</v>
      </c>
      <c r="G68" s="165">
        <v>0</v>
      </c>
      <c r="H68" s="126">
        <v>0</v>
      </c>
      <c r="I68" s="165">
        <v>0</v>
      </c>
      <c r="J68" s="126">
        <v>0</v>
      </c>
      <c r="K68" s="165">
        <v>0</v>
      </c>
      <c r="L68" s="126">
        <v>0</v>
      </c>
    </row>
    <row r="69" spans="1:12" ht="14.25">
      <c r="A69" s="239">
        <v>61</v>
      </c>
      <c r="B69" s="154" t="s">
        <v>107</v>
      </c>
      <c r="C69" s="196">
        <v>0</v>
      </c>
      <c r="D69" s="126">
        <v>0</v>
      </c>
      <c r="E69" s="165">
        <v>0</v>
      </c>
      <c r="F69" s="126">
        <v>0</v>
      </c>
      <c r="G69" s="165">
        <v>0</v>
      </c>
      <c r="H69" s="126">
        <v>0</v>
      </c>
      <c r="I69" s="165">
        <v>0</v>
      </c>
      <c r="J69" s="126">
        <v>0</v>
      </c>
      <c r="K69" s="165">
        <v>0</v>
      </c>
      <c r="L69" s="126">
        <v>0</v>
      </c>
    </row>
    <row r="70" spans="1:15" ht="14.25">
      <c r="A70" s="239">
        <v>62</v>
      </c>
      <c r="B70" s="154" t="s">
        <v>108</v>
      </c>
      <c r="C70" s="196">
        <v>0</v>
      </c>
      <c r="D70" s="126">
        <v>2296900</v>
      </c>
      <c r="E70" s="165">
        <v>0</v>
      </c>
      <c r="F70" s="126">
        <v>1053394.55</v>
      </c>
      <c r="G70" s="165">
        <v>0</v>
      </c>
      <c r="H70" s="126">
        <v>1243505.45</v>
      </c>
      <c r="I70" s="165">
        <v>0</v>
      </c>
      <c r="J70" s="126">
        <v>0</v>
      </c>
      <c r="K70" s="165">
        <v>0</v>
      </c>
      <c r="L70" s="126">
        <v>0</v>
      </c>
      <c r="O70" s="92"/>
    </row>
    <row r="71" spans="1:12" ht="15.75" customHeight="1">
      <c r="A71" s="239">
        <v>63</v>
      </c>
      <c r="B71" s="154" t="s">
        <v>109</v>
      </c>
      <c r="C71" s="196">
        <v>60</v>
      </c>
      <c r="D71" s="126">
        <v>11736</v>
      </c>
      <c r="E71" s="165">
        <v>15</v>
      </c>
      <c r="F71" s="126">
        <v>2934</v>
      </c>
      <c r="G71" s="165">
        <v>19</v>
      </c>
      <c r="H71" s="126">
        <v>3717</v>
      </c>
      <c r="I71" s="165">
        <v>22</v>
      </c>
      <c r="J71" s="126">
        <v>4302.6</v>
      </c>
      <c r="K71" s="165">
        <v>4</v>
      </c>
      <c r="L71" s="126">
        <v>782.4</v>
      </c>
    </row>
    <row r="72" spans="1:12" ht="15.75" customHeight="1">
      <c r="A72" s="239">
        <v>64</v>
      </c>
      <c r="B72" s="154" t="s">
        <v>110</v>
      </c>
      <c r="C72" s="196">
        <v>600</v>
      </c>
      <c r="D72" s="126">
        <v>152370.5</v>
      </c>
      <c r="E72" s="165">
        <v>150</v>
      </c>
      <c r="F72" s="126">
        <v>38092.63</v>
      </c>
      <c r="G72" s="165">
        <v>150</v>
      </c>
      <c r="H72" s="126">
        <v>38092.62</v>
      </c>
      <c r="I72" s="165">
        <v>150</v>
      </c>
      <c r="J72" s="126">
        <v>38092.63</v>
      </c>
      <c r="K72" s="165">
        <v>150</v>
      </c>
      <c r="L72" s="126">
        <v>38092.62</v>
      </c>
    </row>
    <row r="73" spans="1:12" ht="15.75" customHeight="1">
      <c r="A73" s="239">
        <v>65</v>
      </c>
      <c r="B73" s="154" t="s">
        <v>111</v>
      </c>
      <c r="C73" s="196">
        <v>1200</v>
      </c>
      <c r="D73" s="126">
        <v>499428</v>
      </c>
      <c r="E73" s="165">
        <v>300</v>
      </c>
      <c r="F73" s="126">
        <v>124857</v>
      </c>
      <c r="G73" s="165">
        <v>300</v>
      </c>
      <c r="H73" s="126">
        <v>124857</v>
      </c>
      <c r="I73" s="165">
        <v>300</v>
      </c>
      <c r="J73" s="126">
        <v>124857</v>
      </c>
      <c r="K73" s="165">
        <v>300</v>
      </c>
      <c r="L73" s="126">
        <v>124857</v>
      </c>
    </row>
    <row r="74" spans="1:14" s="108" customFormat="1" ht="14.25">
      <c r="A74" s="239">
        <v>66</v>
      </c>
      <c r="B74" s="154" t="s">
        <v>112</v>
      </c>
      <c r="C74" s="196">
        <v>0</v>
      </c>
      <c r="D74" s="126">
        <v>0</v>
      </c>
      <c r="E74" s="165">
        <v>0</v>
      </c>
      <c r="F74" s="126">
        <v>0</v>
      </c>
      <c r="G74" s="165">
        <v>0</v>
      </c>
      <c r="H74" s="126">
        <v>0</v>
      </c>
      <c r="I74" s="165">
        <v>0</v>
      </c>
      <c r="J74" s="126">
        <v>0</v>
      </c>
      <c r="K74" s="165">
        <v>0</v>
      </c>
      <c r="L74" s="126">
        <v>0</v>
      </c>
      <c r="M74" s="107"/>
      <c r="N74" s="107"/>
    </row>
    <row r="75" spans="1:12" ht="18.75" customHeight="1">
      <c r="A75" s="239">
        <v>67</v>
      </c>
      <c r="B75" s="154" t="s">
        <v>113</v>
      </c>
      <c r="C75" s="196">
        <v>0</v>
      </c>
      <c r="D75" s="126">
        <v>0</v>
      </c>
      <c r="E75" s="165">
        <v>0</v>
      </c>
      <c r="F75" s="126">
        <v>0</v>
      </c>
      <c r="G75" s="165">
        <v>0</v>
      </c>
      <c r="H75" s="126">
        <v>0</v>
      </c>
      <c r="I75" s="165">
        <v>0</v>
      </c>
      <c r="J75" s="126">
        <v>0</v>
      </c>
      <c r="K75" s="165">
        <v>0</v>
      </c>
      <c r="L75" s="126">
        <v>0</v>
      </c>
    </row>
    <row r="76" spans="1:12" ht="14.25">
      <c r="A76" s="239">
        <v>68</v>
      </c>
      <c r="B76" s="154" t="s">
        <v>114</v>
      </c>
      <c r="C76" s="196">
        <v>0</v>
      </c>
      <c r="D76" s="126">
        <v>0</v>
      </c>
      <c r="E76" s="165">
        <v>0</v>
      </c>
      <c r="F76" s="126">
        <v>0</v>
      </c>
      <c r="G76" s="165">
        <v>0</v>
      </c>
      <c r="H76" s="126">
        <v>0</v>
      </c>
      <c r="I76" s="165">
        <v>0</v>
      </c>
      <c r="J76" s="126">
        <v>0</v>
      </c>
      <c r="K76" s="165">
        <v>0</v>
      </c>
      <c r="L76" s="126">
        <v>0</v>
      </c>
    </row>
    <row r="77" spans="1:12" ht="14.25">
      <c r="A77" s="239">
        <v>69</v>
      </c>
      <c r="B77" s="154" t="s">
        <v>115</v>
      </c>
      <c r="C77" s="196">
        <v>0</v>
      </c>
      <c r="D77" s="126">
        <v>0</v>
      </c>
      <c r="E77" s="165">
        <v>0</v>
      </c>
      <c r="F77" s="126">
        <v>0</v>
      </c>
      <c r="G77" s="165">
        <v>0</v>
      </c>
      <c r="H77" s="126">
        <v>0</v>
      </c>
      <c r="I77" s="165">
        <v>0</v>
      </c>
      <c r="J77" s="126">
        <v>0</v>
      </c>
      <c r="K77" s="165">
        <v>0</v>
      </c>
      <c r="L77" s="126">
        <v>0</v>
      </c>
    </row>
    <row r="78" spans="1:12" ht="14.25">
      <c r="A78" s="239">
        <v>70</v>
      </c>
      <c r="B78" s="154" t="s">
        <v>116</v>
      </c>
      <c r="C78" s="196">
        <v>0</v>
      </c>
      <c r="D78" s="126">
        <v>0</v>
      </c>
      <c r="E78" s="165">
        <v>0</v>
      </c>
      <c r="F78" s="126">
        <v>0</v>
      </c>
      <c r="G78" s="165">
        <v>0</v>
      </c>
      <c r="H78" s="126">
        <v>0</v>
      </c>
      <c r="I78" s="165">
        <v>0</v>
      </c>
      <c r="J78" s="126">
        <v>0</v>
      </c>
      <c r="K78" s="165">
        <v>0</v>
      </c>
      <c r="L78" s="126">
        <v>0</v>
      </c>
    </row>
    <row r="79" spans="1:12" ht="14.25">
      <c r="A79" s="239">
        <v>71</v>
      </c>
      <c r="B79" s="154" t="s">
        <v>117</v>
      </c>
      <c r="C79" s="196">
        <v>0</v>
      </c>
      <c r="D79" s="126">
        <v>0</v>
      </c>
      <c r="E79" s="165">
        <v>0</v>
      </c>
      <c r="F79" s="126">
        <v>0</v>
      </c>
      <c r="G79" s="165">
        <v>0</v>
      </c>
      <c r="H79" s="126">
        <v>0</v>
      </c>
      <c r="I79" s="165">
        <v>0</v>
      </c>
      <c r="J79" s="126">
        <v>0</v>
      </c>
      <c r="K79" s="165">
        <v>0</v>
      </c>
      <c r="L79" s="126">
        <v>0</v>
      </c>
    </row>
    <row r="80" spans="1:12" ht="14.25">
      <c r="A80" s="239">
        <v>72</v>
      </c>
      <c r="B80" s="154" t="s">
        <v>118</v>
      </c>
      <c r="C80" s="196">
        <v>0</v>
      </c>
      <c r="D80" s="126">
        <v>0</v>
      </c>
      <c r="E80" s="165">
        <v>0</v>
      </c>
      <c r="F80" s="126">
        <v>0</v>
      </c>
      <c r="G80" s="165">
        <v>0</v>
      </c>
      <c r="H80" s="126">
        <v>0</v>
      </c>
      <c r="I80" s="165">
        <v>0</v>
      </c>
      <c r="J80" s="126">
        <v>0</v>
      </c>
      <c r="K80" s="165">
        <v>0</v>
      </c>
      <c r="L80" s="126">
        <v>0</v>
      </c>
    </row>
    <row r="81" spans="1:12" ht="14.25">
      <c r="A81" s="239">
        <v>73</v>
      </c>
      <c r="B81" s="154" t="s">
        <v>119</v>
      </c>
      <c r="C81" s="196">
        <v>0</v>
      </c>
      <c r="D81" s="126">
        <v>0</v>
      </c>
      <c r="E81" s="165">
        <v>0</v>
      </c>
      <c r="F81" s="126">
        <v>0</v>
      </c>
      <c r="G81" s="165">
        <v>0</v>
      </c>
      <c r="H81" s="126">
        <v>0</v>
      </c>
      <c r="I81" s="165">
        <v>0</v>
      </c>
      <c r="J81" s="126">
        <v>0</v>
      </c>
      <c r="K81" s="165">
        <v>0</v>
      </c>
      <c r="L81" s="126">
        <v>0</v>
      </c>
    </row>
    <row r="82" spans="1:12" ht="14.25">
      <c r="A82" s="239">
        <v>74</v>
      </c>
      <c r="B82" s="154" t="s">
        <v>120</v>
      </c>
      <c r="C82" s="196">
        <v>0</v>
      </c>
      <c r="D82" s="126">
        <v>0</v>
      </c>
      <c r="E82" s="165">
        <v>0</v>
      </c>
      <c r="F82" s="126">
        <v>0</v>
      </c>
      <c r="G82" s="165">
        <v>0</v>
      </c>
      <c r="H82" s="126">
        <v>0</v>
      </c>
      <c r="I82" s="165">
        <v>0</v>
      </c>
      <c r="J82" s="126">
        <v>0</v>
      </c>
      <c r="K82" s="165">
        <v>0</v>
      </c>
      <c r="L82" s="126">
        <v>0</v>
      </c>
    </row>
    <row r="83" spans="1:12" ht="14.25">
      <c r="A83" s="239">
        <v>75</v>
      </c>
      <c r="B83" s="154" t="s">
        <v>121</v>
      </c>
      <c r="C83" s="196">
        <v>0</v>
      </c>
      <c r="D83" s="126">
        <v>0</v>
      </c>
      <c r="E83" s="165">
        <v>0</v>
      </c>
      <c r="F83" s="126">
        <v>0</v>
      </c>
      <c r="G83" s="165">
        <v>0</v>
      </c>
      <c r="H83" s="126">
        <v>0</v>
      </c>
      <c r="I83" s="165">
        <v>0</v>
      </c>
      <c r="J83" s="126">
        <v>0</v>
      </c>
      <c r="K83" s="165">
        <v>0</v>
      </c>
      <c r="L83" s="126">
        <v>0</v>
      </c>
    </row>
    <row r="84" spans="1:12" ht="14.25">
      <c r="A84" s="239">
        <v>76</v>
      </c>
      <c r="B84" s="154" t="s">
        <v>122</v>
      </c>
      <c r="C84" s="196">
        <v>0</v>
      </c>
      <c r="D84" s="126">
        <v>0</v>
      </c>
      <c r="E84" s="165">
        <v>0</v>
      </c>
      <c r="F84" s="126">
        <v>0</v>
      </c>
      <c r="G84" s="165">
        <v>0</v>
      </c>
      <c r="H84" s="126">
        <v>0</v>
      </c>
      <c r="I84" s="165">
        <v>0</v>
      </c>
      <c r="J84" s="126">
        <v>0</v>
      </c>
      <c r="K84" s="165">
        <v>0</v>
      </c>
      <c r="L84" s="126">
        <v>0</v>
      </c>
    </row>
    <row r="85" spans="1:12" ht="13.5" customHeight="1">
      <c r="A85" s="239">
        <v>77</v>
      </c>
      <c r="B85" s="154" t="s">
        <v>123</v>
      </c>
      <c r="C85" s="196">
        <v>0</v>
      </c>
      <c r="D85" s="126">
        <v>0</v>
      </c>
      <c r="E85" s="165">
        <v>0</v>
      </c>
      <c r="F85" s="126">
        <v>0</v>
      </c>
      <c r="G85" s="165">
        <v>0</v>
      </c>
      <c r="H85" s="126">
        <v>0</v>
      </c>
      <c r="I85" s="165">
        <v>0</v>
      </c>
      <c r="J85" s="126">
        <v>0</v>
      </c>
      <c r="K85" s="165">
        <v>0</v>
      </c>
      <c r="L85" s="126">
        <v>0</v>
      </c>
    </row>
    <row r="86" spans="1:12" ht="14.25">
      <c r="A86" s="254"/>
      <c r="B86" s="138" t="s">
        <v>152</v>
      </c>
      <c r="C86" s="165">
        <f>SUM(C9:C85)</f>
        <v>2516702</v>
      </c>
      <c r="D86" s="111">
        <f aca="true" t="shared" si="0" ref="D86:L86">SUM(D9:D85)</f>
        <v>1426466578.57</v>
      </c>
      <c r="E86" s="165">
        <f t="shared" si="0"/>
        <v>657715</v>
      </c>
      <c r="F86" s="111">
        <f t="shared" si="0"/>
        <v>374094956.25</v>
      </c>
      <c r="G86" s="165">
        <f t="shared" si="0"/>
        <v>620885</v>
      </c>
      <c r="H86" s="111">
        <f t="shared" si="0"/>
        <v>357003327.36</v>
      </c>
      <c r="I86" s="165">
        <f t="shared" si="0"/>
        <v>619083</v>
      </c>
      <c r="J86" s="111">
        <f t="shared" si="0"/>
        <v>356630420.12</v>
      </c>
      <c r="K86" s="165">
        <f t="shared" si="0"/>
        <v>619019</v>
      </c>
      <c r="L86" s="111">
        <f t="shared" si="0"/>
        <v>338737874.84</v>
      </c>
    </row>
    <row r="87" spans="1:12" ht="14.25">
      <c r="A87" s="201"/>
      <c r="B87" s="138" t="s">
        <v>153</v>
      </c>
      <c r="C87" s="165">
        <v>1750</v>
      </c>
      <c r="D87" s="126">
        <v>1652731.43</v>
      </c>
      <c r="E87" s="165">
        <f>ROUND(C87/4,0)</f>
        <v>438</v>
      </c>
      <c r="F87" s="126">
        <f>ROUND(D87/4,2)</f>
        <v>413182.86</v>
      </c>
      <c r="G87" s="165">
        <f>ROUND((C87-E87)/3,0)</f>
        <v>437</v>
      </c>
      <c r="H87" s="126">
        <f>ROUND((D87-F87)/3,2)</f>
        <v>413182.86</v>
      </c>
      <c r="I87" s="165">
        <f>ROUND((C87-E87-G87)/2,0)</f>
        <v>438</v>
      </c>
      <c r="J87" s="126">
        <f>ROUND((D87-F87-H87)/2,2)</f>
        <v>413182.86</v>
      </c>
      <c r="K87" s="165">
        <f>C87-E87-G87-I87</f>
        <v>437</v>
      </c>
      <c r="L87" s="126">
        <f>D87-F87-H87-J87</f>
        <v>413182.85</v>
      </c>
    </row>
    <row r="88" spans="3:5" ht="14.25">
      <c r="C88" s="16"/>
      <c r="D88" s="16"/>
      <c r="E88" s="92"/>
    </row>
    <row r="89" spans="3:5" ht="14.25">
      <c r="C89" s="92"/>
      <c r="D89" s="92"/>
      <c r="E89" s="92"/>
    </row>
  </sheetData>
  <sheetProtection/>
  <mergeCells count="8">
    <mergeCell ref="A5:L5"/>
    <mergeCell ref="A7:A8"/>
    <mergeCell ref="B7:B8"/>
    <mergeCell ref="E7:F7"/>
    <mergeCell ref="G7:H7"/>
    <mergeCell ref="I7:J7"/>
    <mergeCell ref="K7:L7"/>
    <mergeCell ref="C7:D7"/>
  </mergeCells>
  <printOptions/>
  <pageMargins left="0.7086614173228347" right="0.5118110236220472" top="0.35433070866141736" bottom="0.35433070866141736" header="0.31496062992125984" footer="0.31496062992125984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86"/>
  <sheetViews>
    <sheetView zoomScalePageLayoutView="0" workbookViewId="0" topLeftCell="A1">
      <pane xSplit="2" ySplit="8" topLeftCell="C7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86" sqref="A86:B86"/>
    </sheetView>
  </sheetViews>
  <sheetFormatPr defaultColWidth="9.140625" defaultRowHeight="15"/>
  <cols>
    <col min="1" max="1" width="6.00390625" style="8" customWidth="1"/>
    <col min="2" max="2" width="84.8515625" style="8" customWidth="1"/>
    <col min="3" max="3" width="14.28125" style="5" customWidth="1"/>
    <col min="4" max="4" width="23.00390625" style="6" customWidth="1"/>
    <col min="5" max="5" width="12.8515625" style="5" customWidth="1"/>
    <col min="6" max="6" width="18.28125" style="163" customWidth="1"/>
    <col min="7" max="7" width="15.28125" style="5" customWidth="1"/>
    <col min="8" max="8" width="18.7109375" style="163" bestFit="1" customWidth="1"/>
    <col min="9" max="9" width="16.140625" style="5" customWidth="1"/>
    <col min="10" max="10" width="21.00390625" style="163" customWidth="1"/>
    <col min="11" max="11" width="12.8515625" style="5" bestFit="1" customWidth="1"/>
    <col min="12" max="12" width="28.57421875" style="163" customWidth="1"/>
    <col min="13" max="16384" width="9.140625" style="8" customWidth="1"/>
  </cols>
  <sheetData>
    <row r="1" spans="1:12" ht="14.25">
      <c r="A1" s="1"/>
      <c r="B1" s="2"/>
      <c r="C1" s="13"/>
      <c r="D1" s="4"/>
      <c r="L1" s="122" t="s">
        <v>154</v>
      </c>
    </row>
    <row r="2" spans="1:12" ht="14.25">
      <c r="A2" s="1"/>
      <c r="B2" s="2"/>
      <c r="C2" s="13"/>
      <c r="D2" s="4"/>
      <c r="L2" s="122" t="s">
        <v>43</v>
      </c>
    </row>
    <row r="3" ht="14.25">
      <c r="L3" s="122" t="s">
        <v>44</v>
      </c>
    </row>
    <row r="4" ht="14.25">
      <c r="L4" s="122" t="s">
        <v>155</v>
      </c>
    </row>
    <row r="5" spans="1:16" s="46" customFormat="1" ht="33.75" customHeight="1">
      <c r="A5" s="263" t="s">
        <v>124</v>
      </c>
      <c r="B5" s="263"/>
      <c r="C5" s="263"/>
      <c r="D5" s="263"/>
      <c r="E5" s="263"/>
      <c r="F5" s="263"/>
      <c r="G5" s="263"/>
      <c r="H5" s="263"/>
      <c r="I5" s="274"/>
      <c r="J5" s="263"/>
      <c r="K5" s="274"/>
      <c r="L5" s="263"/>
      <c r="M5" s="44"/>
      <c r="N5" s="44"/>
      <c r="O5" s="44"/>
      <c r="P5" s="45"/>
    </row>
    <row r="6" ht="14.25">
      <c r="L6" s="98" t="s">
        <v>66</v>
      </c>
    </row>
    <row r="7" spans="1:12" ht="30" customHeight="1">
      <c r="A7" s="275" t="s">
        <v>47</v>
      </c>
      <c r="B7" s="275" t="s">
        <v>1</v>
      </c>
      <c r="C7" s="275" t="s">
        <v>57</v>
      </c>
      <c r="D7" s="275"/>
      <c r="E7" s="276" t="s">
        <v>39</v>
      </c>
      <c r="F7" s="276"/>
      <c r="G7" s="276" t="s">
        <v>40</v>
      </c>
      <c r="H7" s="276"/>
      <c r="I7" s="277" t="s">
        <v>41</v>
      </c>
      <c r="J7" s="276"/>
      <c r="K7" s="277" t="s">
        <v>54</v>
      </c>
      <c r="L7" s="276"/>
    </row>
    <row r="8" spans="1:12" s="48" customFormat="1" ht="63" customHeight="1">
      <c r="A8" s="275"/>
      <c r="B8" s="275"/>
      <c r="C8" s="197" t="s">
        <v>56</v>
      </c>
      <c r="D8" s="125" t="s">
        <v>151</v>
      </c>
      <c r="E8" s="197" t="s">
        <v>86</v>
      </c>
      <c r="F8" s="125" t="s">
        <v>151</v>
      </c>
      <c r="G8" s="197" t="s">
        <v>86</v>
      </c>
      <c r="H8" s="125" t="s">
        <v>151</v>
      </c>
      <c r="I8" s="197" t="s">
        <v>86</v>
      </c>
      <c r="J8" s="125" t="s">
        <v>151</v>
      </c>
      <c r="K8" s="197" t="s">
        <v>86</v>
      </c>
      <c r="L8" s="125" t="s">
        <v>151</v>
      </c>
    </row>
    <row r="9" spans="1:12" ht="14.25">
      <c r="A9" s="235">
        <v>1</v>
      </c>
      <c r="B9" s="138" t="s">
        <v>2</v>
      </c>
      <c r="C9" s="183">
        <v>630</v>
      </c>
      <c r="D9" s="198">
        <v>429321.74</v>
      </c>
      <c r="E9" s="183">
        <v>162</v>
      </c>
      <c r="F9" s="198">
        <v>97342.38</v>
      </c>
      <c r="G9" s="183">
        <v>157</v>
      </c>
      <c r="H9" s="198">
        <v>107330.43</v>
      </c>
      <c r="I9" s="183">
        <v>157</v>
      </c>
      <c r="J9" s="198">
        <v>107330.43</v>
      </c>
      <c r="K9" s="183">
        <v>154</v>
      </c>
      <c r="L9" s="97">
        <v>117318.5</v>
      </c>
    </row>
    <row r="10" spans="1:12" ht="14.25">
      <c r="A10" s="235">
        <v>2</v>
      </c>
      <c r="B10" s="138" t="s">
        <v>3</v>
      </c>
      <c r="C10" s="183">
        <v>3307</v>
      </c>
      <c r="D10" s="198">
        <v>2843179.9</v>
      </c>
      <c r="E10" s="183">
        <v>819</v>
      </c>
      <c r="F10" s="198">
        <v>628199.99</v>
      </c>
      <c r="G10" s="183">
        <v>827</v>
      </c>
      <c r="H10" s="198">
        <v>710794.97</v>
      </c>
      <c r="I10" s="183">
        <v>827</v>
      </c>
      <c r="J10" s="198">
        <v>902903.05</v>
      </c>
      <c r="K10" s="183">
        <v>834</v>
      </c>
      <c r="L10" s="97">
        <v>601281.89</v>
      </c>
    </row>
    <row r="11" spans="1:12" ht="14.25">
      <c r="A11" s="235">
        <v>3</v>
      </c>
      <c r="B11" s="138" t="s">
        <v>4</v>
      </c>
      <c r="C11" s="183">
        <v>40844</v>
      </c>
      <c r="D11" s="198">
        <v>27230910.44</v>
      </c>
      <c r="E11" s="183">
        <v>10207</v>
      </c>
      <c r="F11" s="198">
        <v>6766714.67</v>
      </c>
      <c r="G11" s="183">
        <v>10211</v>
      </c>
      <c r="H11" s="198">
        <v>6807727.61</v>
      </c>
      <c r="I11" s="183">
        <v>10212</v>
      </c>
      <c r="J11" s="198">
        <v>6807727.61</v>
      </c>
      <c r="K11" s="183">
        <v>10214</v>
      </c>
      <c r="L11" s="97">
        <v>6848740.55</v>
      </c>
    </row>
    <row r="12" spans="1:12" ht="14.25">
      <c r="A12" s="235">
        <v>4</v>
      </c>
      <c r="B12" s="138" t="s">
        <v>5</v>
      </c>
      <c r="C12" s="183">
        <v>3285</v>
      </c>
      <c r="D12" s="198">
        <v>3628465.41</v>
      </c>
      <c r="E12" s="183">
        <v>812</v>
      </c>
      <c r="F12" s="198">
        <v>754796.74</v>
      </c>
      <c r="G12" s="183">
        <v>821</v>
      </c>
      <c r="H12" s="198">
        <v>907116.35</v>
      </c>
      <c r="I12" s="183">
        <v>821</v>
      </c>
      <c r="J12" s="198">
        <v>907116.35</v>
      </c>
      <c r="K12" s="183">
        <v>831</v>
      </c>
      <c r="L12" s="97">
        <v>1059435.97</v>
      </c>
    </row>
    <row r="13" spans="1:12" ht="14.25">
      <c r="A13" s="235">
        <v>5</v>
      </c>
      <c r="B13" s="138" t="s">
        <v>6</v>
      </c>
      <c r="C13" s="183">
        <v>9552</v>
      </c>
      <c r="D13" s="198">
        <v>5888772.19</v>
      </c>
      <c r="E13" s="183">
        <v>2433</v>
      </c>
      <c r="F13" s="198">
        <v>1271543.87</v>
      </c>
      <c r="G13" s="183">
        <v>2388</v>
      </c>
      <c r="H13" s="198">
        <v>1803920.55</v>
      </c>
      <c r="I13" s="183">
        <v>2388</v>
      </c>
      <c r="J13" s="198">
        <v>1555868.29</v>
      </c>
      <c r="K13" s="183">
        <v>2343</v>
      </c>
      <c r="L13" s="97">
        <v>1257439.48</v>
      </c>
    </row>
    <row r="14" spans="1:12" ht="14.25">
      <c r="A14" s="235">
        <v>6</v>
      </c>
      <c r="B14" s="138" t="s">
        <v>7</v>
      </c>
      <c r="C14" s="183">
        <v>810</v>
      </c>
      <c r="D14" s="198">
        <v>400370.18</v>
      </c>
      <c r="E14" s="183">
        <v>196</v>
      </c>
      <c r="F14" s="198">
        <v>87894.78</v>
      </c>
      <c r="G14" s="183">
        <v>203</v>
      </c>
      <c r="H14" s="198">
        <v>115510.04</v>
      </c>
      <c r="I14" s="183">
        <v>203</v>
      </c>
      <c r="J14" s="198">
        <v>87383.8</v>
      </c>
      <c r="K14" s="183">
        <v>208</v>
      </c>
      <c r="L14" s="97">
        <v>109581.56</v>
      </c>
    </row>
    <row r="15" spans="1:12" ht="14.25">
      <c r="A15" s="235">
        <v>7</v>
      </c>
      <c r="B15" s="138" t="s">
        <v>135</v>
      </c>
      <c r="C15" s="183">
        <v>24147</v>
      </c>
      <c r="D15" s="198">
        <v>15981527.46</v>
      </c>
      <c r="E15" s="183">
        <v>5818</v>
      </c>
      <c r="F15" s="198">
        <v>3655141.5</v>
      </c>
      <c r="G15" s="183">
        <v>6037</v>
      </c>
      <c r="H15" s="198">
        <v>3995381.86</v>
      </c>
      <c r="I15" s="183">
        <v>6037</v>
      </c>
      <c r="J15" s="198">
        <v>3995381.87</v>
      </c>
      <c r="K15" s="183">
        <v>6255</v>
      </c>
      <c r="L15" s="97">
        <v>4335622.23</v>
      </c>
    </row>
    <row r="16" spans="1:12" ht="14.25">
      <c r="A16" s="235">
        <v>8</v>
      </c>
      <c r="B16" s="138" t="s">
        <v>8</v>
      </c>
      <c r="C16" s="183">
        <v>2392</v>
      </c>
      <c r="D16" s="198">
        <v>1360353.38</v>
      </c>
      <c r="E16" s="183">
        <v>601</v>
      </c>
      <c r="F16" s="198">
        <v>308238.17</v>
      </c>
      <c r="G16" s="183">
        <v>598</v>
      </c>
      <c r="H16" s="198">
        <v>340088.34</v>
      </c>
      <c r="I16" s="183">
        <v>598</v>
      </c>
      <c r="J16" s="198">
        <v>340088.34</v>
      </c>
      <c r="K16" s="183">
        <v>595</v>
      </c>
      <c r="L16" s="97">
        <v>371938.53</v>
      </c>
    </row>
    <row r="17" spans="1:12" ht="14.25">
      <c r="A17" s="235">
        <v>9</v>
      </c>
      <c r="B17" s="138" t="s">
        <v>9</v>
      </c>
      <c r="C17" s="183">
        <v>98172</v>
      </c>
      <c r="D17" s="198">
        <v>70810142.09</v>
      </c>
      <c r="E17" s="183">
        <v>24650</v>
      </c>
      <c r="F17" s="198">
        <v>17574490.38</v>
      </c>
      <c r="G17" s="183">
        <v>24542</v>
      </c>
      <c r="H17" s="198">
        <v>17702535.52</v>
      </c>
      <c r="I17" s="183">
        <v>24543</v>
      </c>
      <c r="J17" s="198">
        <v>17702535.53</v>
      </c>
      <c r="K17" s="183">
        <v>24437</v>
      </c>
      <c r="L17" s="97">
        <v>17830580.66</v>
      </c>
    </row>
    <row r="18" spans="1:12" ht="14.25">
      <c r="A18" s="235">
        <v>10</v>
      </c>
      <c r="B18" s="138" t="s">
        <v>136</v>
      </c>
      <c r="C18" s="183">
        <v>5873</v>
      </c>
      <c r="D18" s="198">
        <v>5352255.45</v>
      </c>
      <c r="E18" s="183">
        <v>1564</v>
      </c>
      <c r="F18" s="198">
        <v>907024.27</v>
      </c>
      <c r="G18" s="183">
        <v>1468</v>
      </c>
      <c r="H18" s="198">
        <v>1338063.86</v>
      </c>
      <c r="I18" s="183">
        <v>1468</v>
      </c>
      <c r="J18" s="198">
        <v>1338063.86</v>
      </c>
      <c r="K18" s="183">
        <v>1373</v>
      </c>
      <c r="L18" s="97">
        <v>1769103.46</v>
      </c>
    </row>
    <row r="19" spans="1:12" ht="14.25">
      <c r="A19" s="235">
        <v>11</v>
      </c>
      <c r="B19" s="138" t="s">
        <v>10</v>
      </c>
      <c r="C19" s="183">
        <v>31832</v>
      </c>
      <c r="D19" s="198">
        <v>20990185.26</v>
      </c>
      <c r="E19" s="183">
        <v>7966</v>
      </c>
      <c r="F19" s="198">
        <v>5168426.78</v>
      </c>
      <c r="G19" s="183">
        <v>7958</v>
      </c>
      <c r="H19" s="198">
        <v>5247546.31</v>
      </c>
      <c r="I19" s="183">
        <v>7959</v>
      </c>
      <c r="J19" s="198">
        <v>5247546.32</v>
      </c>
      <c r="K19" s="183">
        <v>7949</v>
      </c>
      <c r="L19" s="97">
        <v>5326665.85</v>
      </c>
    </row>
    <row r="20" spans="1:12" ht="14.25">
      <c r="A20" s="235">
        <v>12</v>
      </c>
      <c r="B20" s="138" t="s">
        <v>11</v>
      </c>
      <c r="C20" s="183">
        <v>12585</v>
      </c>
      <c r="D20" s="198">
        <v>10444177.15</v>
      </c>
      <c r="E20" s="183">
        <v>3174</v>
      </c>
      <c r="F20" s="198">
        <v>2446147.51</v>
      </c>
      <c r="G20" s="183">
        <v>3146</v>
      </c>
      <c r="H20" s="198">
        <v>2611044.29</v>
      </c>
      <c r="I20" s="183">
        <v>3146</v>
      </c>
      <c r="J20" s="198">
        <v>2611044.29</v>
      </c>
      <c r="K20" s="183">
        <v>3119</v>
      </c>
      <c r="L20" s="97">
        <v>2775941.06</v>
      </c>
    </row>
    <row r="21" spans="1:12" ht="14.25">
      <c r="A21" s="235">
        <v>13</v>
      </c>
      <c r="B21" s="138" t="s">
        <v>12</v>
      </c>
      <c r="C21" s="183">
        <v>1822</v>
      </c>
      <c r="D21" s="198">
        <v>1225825.83</v>
      </c>
      <c r="E21" s="183">
        <v>400</v>
      </c>
      <c r="F21" s="198">
        <v>174122.99</v>
      </c>
      <c r="G21" s="183">
        <v>456</v>
      </c>
      <c r="H21" s="198">
        <v>306456.46</v>
      </c>
      <c r="I21" s="183">
        <v>456</v>
      </c>
      <c r="J21" s="198">
        <v>306456.46</v>
      </c>
      <c r="K21" s="183">
        <v>510</v>
      </c>
      <c r="L21" s="97">
        <v>438789.92</v>
      </c>
    </row>
    <row r="22" spans="1:12" ht="14.25">
      <c r="A22" s="235">
        <v>14</v>
      </c>
      <c r="B22" s="138" t="s">
        <v>13</v>
      </c>
      <c r="C22" s="183">
        <v>432</v>
      </c>
      <c r="D22" s="198">
        <v>227157.77</v>
      </c>
      <c r="E22" s="183">
        <v>83</v>
      </c>
      <c r="F22" s="198">
        <v>48251.62</v>
      </c>
      <c r="G22" s="183">
        <v>108</v>
      </c>
      <c r="H22" s="198">
        <v>56789.44</v>
      </c>
      <c r="I22" s="183">
        <v>108</v>
      </c>
      <c r="J22" s="198">
        <v>56789.44</v>
      </c>
      <c r="K22" s="183">
        <v>133</v>
      </c>
      <c r="L22" s="97">
        <v>65327.27</v>
      </c>
    </row>
    <row r="23" spans="1:12" ht="14.25">
      <c r="A23" s="235">
        <v>15</v>
      </c>
      <c r="B23" s="138" t="s">
        <v>14</v>
      </c>
      <c r="C23" s="183">
        <v>39478</v>
      </c>
      <c r="D23" s="198">
        <v>21233467.7</v>
      </c>
      <c r="E23" s="183">
        <v>9780</v>
      </c>
      <c r="F23" s="198">
        <v>5428365.88</v>
      </c>
      <c r="G23" s="183">
        <v>9870</v>
      </c>
      <c r="H23" s="198">
        <v>6230986.23</v>
      </c>
      <c r="I23" s="183">
        <v>9870</v>
      </c>
      <c r="J23" s="198">
        <v>4932057.27</v>
      </c>
      <c r="K23" s="183">
        <v>9958</v>
      </c>
      <c r="L23" s="97">
        <v>4642058.32</v>
      </c>
    </row>
    <row r="24" spans="1:12" ht="14.25">
      <c r="A24" s="235">
        <v>16</v>
      </c>
      <c r="B24" s="138" t="s">
        <v>15</v>
      </c>
      <c r="C24" s="183">
        <v>2032</v>
      </c>
      <c r="D24" s="198">
        <v>1707455.31</v>
      </c>
      <c r="E24" s="183">
        <v>531</v>
      </c>
      <c r="F24" s="198">
        <v>357066.74</v>
      </c>
      <c r="G24" s="183">
        <v>508</v>
      </c>
      <c r="H24" s="198">
        <v>426863.83</v>
      </c>
      <c r="I24" s="183">
        <v>508</v>
      </c>
      <c r="J24" s="198">
        <v>426863.83</v>
      </c>
      <c r="K24" s="183">
        <v>485</v>
      </c>
      <c r="L24" s="97">
        <v>496660.91</v>
      </c>
    </row>
    <row r="25" spans="1:12" ht="14.25">
      <c r="A25" s="235">
        <v>17</v>
      </c>
      <c r="B25" s="138" t="s">
        <v>16</v>
      </c>
      <c r="C25" s="183">
        <v>126</v>
      </c>
      <c r="D25" s="198">
        <v>320683.65</v>
      </c>
      <c r="E25" s="183">
        <v>44</v>
      </c>
      <c r="F25" s="198">
        <v>44143.63</v>
      </c>
      <c r="G25" s="183">
        <v>31</v>
      </c>
      <c r="H25" s="198">
        <v>80170.91</v>
      </c>
      <c r="I25" s="183">
        <v>31</v>
      </c>
      <c r="J25" s="198">
        <v>80170.91</v>
      </c>
      <c r="K25" s="183">
        <v>20</v>
      </c>
      <c r="L25" s="97">
        <v>116198.2</v>
      </c>
    </row>
    <row r="26" spans="1:12" ht="14.25">
      <c r="A26" s="235">
        <v>18</v>
      </c>
      <c r="B26" s="138" t="s">
        <v>17</v>
      </c>
      <c r="C26" s="183">
        <v>2472</v>
      </c>
      <c r="D26" s="198">
        <v>2904773.74</v>
      </c>
      <c r="E26" s="183">
        <v>644</v>
      </c>
      <c r="F26" s="198">
        <v>489008.73</v>
      </c>
      <c r="G26" s="183">
        <v>618</v>
      </c>
      <c r="H26" s="198">
        <v>726193.44</v>
      </c>
      <c r="I26" s="183">
        <v>618</v>
      </c>
      <c r="J26" s="198">
        <v>762360.64</v>
      </c>
      <c r="K26" s="183">
        <v>592</v>
      </c>
      <c r="L26" s="97">
        <v>927210.93</v>
      </c>
    </row>
    <row r="27" spans="1:12" ht="14.25">
      <c r="A27" s="235">
        <v>19</v>
      </c>
      <c r="B27" s="138" t="s">
        <v>18</v>
      </c>
      <c r="C27" s="183">
        <v>1738</v>
      </c>
      <c r="D27" s="198">
        <v>593956.55</v>
      </c>
      <c r="E27" s="183">
        <v>450</v>
      </c>
      <c r="F27" s="198">
        <v>230826.55</v>
      </c>
      <c r="G27" s="183">
        <v>434</v>
      </c>
      <c r="H27" s="198">
        <v>148489.14</v>
      </c>
      <c r="I27" s="183">
        <v>434</v>
      </c>
      <c r="J27" s="198">
        <v>148489.14</v>
      </c>
      <c r="K27" s="183">
        <v>420</v>
      </c>
      <c r="L27" s="97">
        <v>66151.72</v>
      </c>
    </row>
    <row r="28" spans="1:12" ht="14.25">
      <c r="A28" s="235">
        <v>20</v>
      </c>
      <c r="B28" s="138" t="s">
        <v>19</v>
      </c>
      <c r="C28" s="183">
        <v>23287</v>
      </c>
      <c r="D28" s="198">
        <v>14375433.77</v>
      </c>
      <c r="E28" s="183">
        <v>5825</v>
      </c>
      <c r="F28" s="198">
        <v>3231240.35</v>
      </c>
      <c r="G28" s="183">
        <v>5822</v>
      </c>
      <c r="H28" s="198">
        <v>3593858.44</v>
      </c>
      <c r="I28" s="183">
        <v>5822</v>
      </c>
      <c r="J28" s="198">
        <v>3593858.44</v>
      </c>
      <c r="K28" s="183">
        <v>5818</v>
      </c>
      <c r="L28" s="97">
        <v>3956476.54</v>
      </c>
    </row>
    <row r="29" spans="1:12" ht="14.25">
      <c r="A29" s="235">
        <v>21</v>
      </c>
      <c r="B29" s="138" t="s">
        <v>20</v>
      </c>
      <c r="C29" s="183">
        <v>2971</v>
      </c>
      <c r="D29" s="198">
        <v>2770250.4</v>
      </c>
      <c r="E29" s="183">
        <v>700</v>
      </c>
      <c r="F29" s="198">
        <v>489483.28</v>
      </c>
      <c r="G29" s="183">
        <v>743</v>
      </c>
      <c r="H29" s="198">
        <v>692562.6</v>
      </c>
      <c r="I29" s="183">
        <v>743</v>
      </c>
      <c r="J29" s="198">
        <v>692562.6</v>
      </c>
      <c r="K29" s="183">
        <v>785</v>
      </c>
      <c r="L29" s="97">
        <v>895641.92</v>
      </c>
    </row>
    <row r="30" spans="1:12" ht="14.25">
      <c r="A30" s="235">
        <v>22</v>
      </c>
      <c r="B30" s="138" t="s">
        <v>21</v>
      </c>
      <c r="C30" s="183">
        <v>12023</v>
      </c>
      <c r="D30" s="198">
        <v>7008632.73</v>
      </c>
      <c r="E30" s="183">
        <v>2926</v>
      </c>
      <c r="F30" s="198">
        <v>1727407.97</v>
      </c>
      <c r="G30" s="183">
        <v>3006</v>
      </c>
      <c r="H30" s="198">
        <v>1752158.18</v>
      </c>
      <c r="I30" s="183">
        <v>3006</v>
      </c>
      <c r="J30" s="198">
        <v>1752158.18</v>
      </c>
      <c r="K30" s="183">
        <v>3085</v>
      </c>
      <c r="L30" s="97">
        <v>1776908.4</v>
      </c>
    </row>
    <row r="31" spans="1:12" ht="14.25">
      <c r="A31" s="235">
        <v>23</v>
      </c>
      <c r="B31" s="138" t="s">
        <v>22</v>
      </c>
      <c r="C31" s="183">
        <v>3743</v>
      </c>
      <c r="D31" s="198">
        <v>1909546.59</v>
      </c>
      <c r="E31" s="183">
        <v>992</v>
      </c>
      <c r="F31" s="198">
        <v>614532.26</v>
      </c>
      <c r="G31" s="183">
        <v>936</v>
      </c>
      <c r="H31" s="198">
        <v>477386.65</v>
      </c>
      <c r="I31" s="183">
        <v>936</v>
      </c>
      <c r="J31" s="198">
        <v>477386.65</v>
      </c>
      <c r="K31" s="183">
        <v>879</v>
      </c>
      <c r="L31" s="97">
        <v>340241.03</v>
      </c>
    </row>
    <row r="32" spans="1:12" ht="14.25">
      <c r="A32" s="235">
        <v>24</v>
      </c>
      <c r="B32" s="138" t="s">
        <v>23</v>
      </c>
      <c r="C32" s="183">
        <v>6385</v>
      </c>
      <c r="D32" s="198">
        <v>4038952.47</v>
      </c>
      <c r="E32" s="183">
        <v>1480</v>
      </c>
      <c r="F32" s="198">
        <v>832416.89</v>
      </c>
      <c r="G32" s="183">
        <v>1596</v>
      </c>
      <c r="H32" s="198">
        <v>1009738.12</v>
      </c>
      <c r="I32" s="183">
        <v>1596</v>
      </c>
      <c r="J32" s="198">
        <v>1093393.66</v>
      </c>
      <c r="K32" s="183">
        <v>1713</v>
      </c>
      <c r="L32" s="97">
        <v>1103403.8</v>
      </c>
    </row>
    <row r="33" spans="1:12" ht="14.25">
      <c r="A33" s="235">
        <v>25</v>
      </c>
      <c r="B33" s="138" t="s">
        <v>89</v>
      </c>
      <c r="C33" s="183">
        <v>26779</v>
      </c>
      <c r="D33" s="198">
        <v>12613896.36</v>
      </c>
      <c r="E33" s="183">
        <v>7591</v>
      </c>
      <c r="F33" s="198">
        <v>3585387.92</v>
      </c>
      <c r="G33" s="183">
        <v>6363</v>
      </c>
      <c r="H33" s="198">
        <v>2992607.23</v>
      </c>
      <c r="I33" s="183">
        <v>6363</v>
      </c>
      <c r="J33" s="198">
        <v>2992607.24</v>
      </c>
      <c r="K33" s="183">
        <v>6462</v>
      </c>
      <c r="L33" s="97">
        <v>3043293.97</v>
      </c>
    </row>
    <row r="34" spans="1:12" ht="17.25" customHeight="1">
      <c r="A34" s="235">
        <v>26</v>
      </c>
      <c r="B34" s="138" t="s">
        <v>90</v>
      </c>
      <c r="C34" s="183">
        <v>11890</v>
      </c>
      <c r="D34" s="198">
        <v>10082211.3</v>
      </c>
      <c r="E34" s="183">
        <v>3181</v>
      </c>
      <c r="F34" s="198">
        <v>2764391.15</v>
      </c>
      <c r="G34" s="183">
        <v>2895</v>
      </c>
      <c r="H34" s="198">
        <v>2490967.54</v>
      </c>
      <c r="I34" s="183">
        <v>2895</v>
      </c>
      <c r="J34" s="198">
        <v>2490967.54</v>
      </c>
      <c r="K34" s="183">
        <v>2919</v>
      </c>
      <c r="L34" s="97">
        <v>2335885.07</v>
      </c>
    </row>
    <row r="35" spans="1:12" ht="14.25">
      <c r="A35" s="235">
        <v>27</v>
      </c>
      <c r="B35" s="138" t="s">
        <v>24</v>
      </c>
      <c r="C35" s="183">
        <v>27248</v>
      </c>
      <c r="D35" s="198">
        <v>11845139.79</v>
      </c>
      <c r="E35" s="183">
        <v>6914</v>
      </c>
      <c r="F35" s="198">
        <v>3003019.61</v>
      </c>
      <c r="G35" s="183">
        <v>6812</v>
      </c>
      <c r="H35" s="198">
        <v>2961284.95</v>
      </c>
      <c r="I35" s="183">
        <v>6812</v>
      </c>
      <c r="J35" s="198">
        <v>2961284.95</v>
      </c>
      <c r="K35" s="183">
        <v>6710</v>
      </c>
      <c r="L35" s="97">
        <v>2919550.28</v>
      </c>
    </row>
    <row r="36" spans="1:12" ht="14.25">
      <c r="A36" s="235">
        <v>28</v>
      </c>
      <c r="B36" s="138" t="s">
        <v>91</v>
      </c>
      <c r="C36" s="183">
        <v>27194</v>
      </c>
      <c r="D36" s="198">
        <v>11552155.51</v>
      </c>
      <c r="E36" s="183">
        <v>6732</v>
      </c>
      <c r="F36" s="198">
        <v>2860002.96</v>
      </c>
      <c r="G36" s="183">
        <v>6798</v>
      </c>
      <c r="H36" s="198">
        <v>2888038.88</v>
      </c>
      <c r="I36" s="183">
        <v>6799</v>
      </c>
      <c r="J36" s="198">
        <v>2888038.88</v>
      </c>
      <c r="K36" s="183">
        <v>6865</v>
      </c>
      <c r="L36" s="97">
        <v>2916074.79</v>
      </c>
    </row>
    <row r="37" spans="1:12" ht="14.25">
      <c r="A37" s="235">
        <v>29</v>
      </c>
      <c r="B37" s="138" t="s">
        <v>92</v>
      </c>
      <c r="C37" s="183">
        <v>31586</v>
      </c>
      <c r="D37" s="198">
        <v>9107993.93</v>
      </c>
      <c r="E37" s="183">
        <v>7716</v>
      </c>
      <c r="F37" s="198">
        <v>2226225.05</v>
      </c>
      <c r="G37" s="183">
        <v>7896</v>
      </c>
      <c r="H37" s="198">
        <v>2276998.48</v>
      </c>
      <c r="I37" s="183">
        <v>7897</v>
      </c>
      <c r="J37" s="198">
        <v>2276998.49</v>
      </c>
      <c r="K37" s="183">
        <v>8077</v>
      </c>
      <c r="L37" s="97">
        <v>2327771.91</v>
      </c>
    </row>
    <row r="38" spans="1:12" ht="18.75" customHeight="1">
      <c r="A38" s="235">
        <v>30</v>
      </c>
      <c r="B38" s="138" t="s">
        <v>25</v>
      </c>
      <c r="C38" s="183">
        <v>1387</v>
      </c>
      <c r="D38" s="198">
        <v>723127.65</v>
      </c>
      <c r="E38" s="183">
        <v>340</v>
      </c>
      <c r="F38" s="198">
        <v>177220.67</v>
      </c>
      <c r="G38" s="183">
        <v>347</v>
      </c>
      <c r="H38" s="198">
        <v>180781.91</v>
      </c>
      <c r="I38" s="183">
        <v>347</v>
      </c>
      <c r="J38" s="198">
        <v>180781.91</v>
      </c>
      <c r="K38" s="183">
        <v>353</v>
      </c>
      <c r="L38" s="97">
        <v>184343.16</v>
      </c>
    </row>
    <row r="39" spans="1:12" ht="14.25">
      <c r="A39" s="235">
        <v>31</v>
      </c>
      <c r="B39" s="138" t="s">
        <v>26</v>
      </c>
      <c r="C39" s="183">
        <v>6474</v>
      </c>
      <c r="D39" s="198">
        <v>1996258.51</v>
      </c>
      <c r="E39" s="183">
        <v>1652</v>
      </c>
      <c r="F39" s="198">
        <v>509713.51</v>
      </c>
      <c r="G39" s="183">
        <v>1619</v>
      </c>
      <c r="H39" s="198">
        <v>499064.63</v>
      </c>
      <c r="I39" s="183">
        <v>1619</v>
      </c>
      <c r="J39" s="198">
        <v>499064.63</v>
      </c>
      <c r="K39" s="183">
        <v>1584</v>
      </c>
      <c r="L39" s="97">
        <v>488415.74</v>
      </c>
    </row>
    <row r="40" spans="1:12" ht="14.25">
      <c r="A40" s="235">
        <v>32</v>
      </c>
      <c r="B40" s="138" t="s">
        <v>93</v>
      </c>
      <c r="C40" s="183">
        <v>3081</v>
      </c>
      <c r="D40" s="198">
        <v>1987821.93</v>
      </c>
      <c r="E40" s="183">
        <v>756</v>
      </c>
      <c r="F40" s="198">
        <v>487601.7</v>
      </c>
      <c r="G40" s="183">
        <v>770</v>
      </c>
      <c r="H40" s="198">
        <v>496955.48</v>
      </c>
      <c r="I40" s="183">
        <v>770</v>
      </c>
      <c r="J40" s="198">
        <v>496955.48</v>
      </c>
      <c r="K40" s="183">
        <v>785</v>
      </c>
      <c r="L40" s="97">
        <v>506309.27</v>
      </c>
    </row>
    <row r="41" spans="1:12" ht="14.25">
      <c r="A41" s="235">
        <v>33</v>
      </c>
      <c r="B41" s="138" t="s">
        <v>94</v>
      </c>
      <c r="C41" s="183">
        <v>15994</v>
      </c>
      <c r="D41" s="198">
        <v>7560472.44</v>
      </c>
      <c r="E41" s="183">
        <v>4299</v>
      </c>
      <c r="F41" s="198">
        <v>2544253.04</v>
      </c>
      <c r="G41" s="183">
        <v>3937</v>
      </c>
      <c r="H41" s="198">
        <v>1954950.8</v>
      </c>
      <c r="I41" s="183">
        <v>3937</v>
      </c>
      <c r="J41" s="198">
        <v>2179940.03</v>
      </c>
      <c r="K41" s="183">
        <v>3821</v>
      </c>
      <c r="L41" s="97">
        <v>881328.57</v>
      </c>
    </row>
    <row r="42" spans="1:12" ht="14.25">
      <c r="A42" s="235">
        <v>34</v>
      </c>
      <c r="B42" s="138" t="s">
        <v>87</v>
      </c>
      <c r="C42" s="183">
        <v>0</v>
      </c>
      <c r="D42" s="198">
        <v>0</v>
      </c>
      <c r="E42" s="183">
        <v>0</v>
      </c>
      <c r="F42" s="198">
        <v>0</v>
      </c>
      <c r="G42" s="183">
        <v>0</v>
      </c>
      <c r="H42" s="198">
        <v>0</v>
      </c>
      <c r="I42" s="183">
        <v>0</v>
      </c>
      <c r="J42" s="198">
        <v>0</v>
      </c>
      <c r="K42" s="183">
        <v>0</v>
      </c>
      <c r="L42" s="97">
        <v>0</v>
      </c>
    </row>
    <row r="43" spans="1:12" ht="14.25">
      <c r="A43" s="235">
        <v>35</v>
      </c>
      <c r="B43" s="138" t="s">
        <v>95</v>
      </c>
      <c r="C43" s="183">
        <v>5340</v>
      </c>
      <c r="D43" s="198">
        <v>2587353.4</v>
      </c>
      <c r="E43" s="183">
        <v>1361</v>
      </c>
      <c r="F43" s="198">
        <v>654178.28</v>
      </c>
      <c r="G43" s="183">
        <v>1331</v>
      </c>
      <c r="H43" s="198">
        <v>646838.35</v>
      </c>
      <c r="I43" s="183">
        <v>1331</v>
      </c>
      <c r="J43" s="198">
        <v>646838.35</v>
      </c>
      <c r="K43" s="183">
        <v>1317</v>
      </c>
      <c r="L43" s="97">
        <v>639498.42</v>
      </c>
    </row>
    <row r="44" spans="1:12" ht="14.25">
      <c r="A44" s="235">
        <v>36</v>
      </c>
      <c r="B44" s="138" t="s">
        <v>96</v>
      </c>
      <c r="C44" s="183">
        <v>6368</v>
      </c>
      <c r="D44" s="198">
        <v>2127184.02</v>
      </c>
      <c r="E44" s="183">
        <v>1630</v>
      </c>
      <c r="F44" s="198">
        <v>544603.94</v>
      </c>
      <c r="G44" s="183">
        <v>2537</v>
      </c>
      <c r="H44" s="198">
        <v>848828.93</v>
      </c>
      <c r="I44" s="183">
        <v>1082</v>
      </c>
      <c r="J44" s="198">
        <v>360177.55</v>
      </c>
      <c r="K44" s="183">
        <v>1119</v>
      </c>
      <c r="L44" s="97">
        <v>373573.6</v>
      </c>
    </row>
    <row r="45" spans="1:12" ht="14.25">
      <c r="A45" s="235">
        <v>37</v>
      </c>
      <c r="B45" s="138" t="s">
        <v>97</v>
      </c>
      <c r="C45" s="183">
        <v>46493</v>
      </c>
      <c r="D45" s="198">
        <v>27365506.88</v>
      </c>
      <c r="E45" s="183">
        <v>11558</v>
      </c>
      <c r="F45" s="198">
        <v>6295449.14</v>
      </c>
      <c r="G45" s="183">
        <v>11623</v>
      </c>
      <c r="H45" s="198">
        <v>6841376.72</v>
      </c>
      <c r="I45" s="183">
        <v>11624</v>
      </c>
      <c r="J45" s="198">
        <v>6841376.72</v>
      </c>
      <c r="K45" s="183">
        <v>11688</v>
      </c>
      <c r="L45" s="97">
        <v>7387304.3</v>
      </c>
    </row>
    <row r="46" spans="1:12" ht="14.25">
      <c r="A46" s="235">
        <v>38</v>
      </c>
      <c r="B46" s="138" t="s">
        <v>27</v>
      </c>
      <c r="C46" s="183">
        <v>323785</v>
      </c>
      <c r="D46" s="198">
        <v>165671486.13</v>
      </c>
      <c r="E46" s="183">
        <v>82838</v>
      </c>
      <c r="F46" s="198">
        <v>45120864.74</v>
      </c>
      <c r="G46" s="183">
        <v>80325</v>
      </c>
      <c r="H46" s="198">
        <v>39911726.07</v>
      </c>
      <c r="I46" s="183">
        <v>80325</v>
      </c>
      <c r="J46" s="198">
        <v>39911726.07</v>
      </c>
      <c r="K46" s="183">
        <v>80297</v>
      </c>
      <c r="L46" s="97">
        <v>40727169.25</v>
      </c>
    </row>
    <row r="47" spans="1:12" ht="14.25">
      <c r="A47" s="235">
        <v>39</v>
      </c>
      <c r="B47" s="138" t="s">
        <v>98</v>
      </c>
      <c r="C47" s="183">
        <v>211828</v>
      </c>
      <c r="D47" s="198">
        <v>104627935.77</v>
      </c>
      <c r="E47" s="183">
        <v>67996</v>
      </c>
      <c r="F47" s="198">
        <v>33407857.35</v>
      </c>
      <c r="G47" s="183">
        <v>48355</v>
      </c>
      <c r="H47" s="198">
        <v>24992479.73</v>
      </c>
      <c r="I47" s="183">
        <v>48356</v>
      </c>
      <c r="J47" s="198">
        <v>27268487.81</v>
      </c>
      <c r="K47" s="183">
        <v>47121</v>
      </c>
      <c r="L47" s="97">
        <v>18959110.88</v>
      </c>
    </row>
    <row r="48" spans="1:12" ht="14.25">
      <c r="A48" s="235">
        <v>40</v>
      </c>
      <c r="B48" s="138" t="s">
        <v>99</v>
      </c>
      <c r="C48" s="183">
        <v>185529</v>
      </c>
      <c r="D48" s="198">
        <v>103348792.92</v>
      </c>
      <c r="E48" s="183">
        <v>51341</v>
      </c>
      <c r="F48" s="198">
        <v>25558537.71</v>
      </c>
      <c r="G48" s="183">
        <v>44756</v>
      </c>
      <c r="H48" s="198">
        <v>25661785</v>
      </c>
      <c r="I48" s="183">
        <v>44756</v>
      </c>
      <c r="J48" s="198">
        <v>25661785.01</v>
      </c>
      <c r="K48" s="183">
        <v>44676</v>
      </c>
      <c r="L48" s="97">
        <v>26466685.2</v>
      </c>
    </row>
    <row r="49" spans="1:12" ht="14.25">
      <c r="A49" s="235">
        <v>41</v>
      </c>
      <c r="B49" s="138" t="s">
        <v>28</v>
      </c>
      <c r="C49" s="183">
        <v>1679</v>
      </c>
      <c r="D49" s="198">
        <v>1043652.14</v>
      </c>
      <c r="E49" s="183">
        <v>427</v>
      </c>
      <c r="F49" s="198">
        <v>265510.58</v>
      </c>
      <c r="G49" s="183">
        <v>420</v>
      </c>
      <c r="H49" s="198">
        <v>260913.04</v>
      </c>
      <c r="I49" s="183">
        <v>420</v>
      </c>
      <c r="J49" s="198">
        <v>260913.04</v>
      </c>
      <c r="K49" s="183">
        <v>412</v>
      </c>
      <c r="L49" s="97">
        <v>256315.48</v>
      </c>
    </row>
    <row r="50" spans="1:12" ht="14.25">
      <c r="A50" s="235">
        <v>42</v>
      </c>
      <c r="B50" s="138" t="s">
        <v>29</v>
      </c>
      <c r="C50" s="183">
        <v>22</v>
      </c>
      <c r="D50" s="198">
        <v>10983.55</v>
      </c>
      <c r="E50" s="183">
        <v>6</v>
      </c>
      <c r="F50" s="198">
        <v>2725.06</v>
      </c>
      <c r="G50" s="183">
        <v>5</v>
      </c>
      <c r="H50" s="198">
        <v>2745.89</v>
      </c>
      <c r="I50" s="183">
        <v>5</v>
      </c>
      <c r="J50" s="198">
        <v>2745.89</v>
      </c>
      <c r="K50" s="183">
        <v>6</v>
      </c>
      <c r="L50" s="97">
        <v>2766.71</v>
      </c>
    </row>
    <row r="51" spans="1:12" ht="14.25">
      <c r="A51" s="235">
        <v>43</v>
      </c>
      <c r="B51" s="138" t="s">
        <v>30</v>
      </c>
      <c r="C51" s="183">
        <v>38745</v>
      </c>
      <c r="D51" s="198">
        <v>18315715.36</v>
      </c>
      <c r="E51" s="183">
        <v>9538</v>
      </c>
      <c r="F51" s="198">
        <v>4909671.5</v>
      </c>
      <c r="G51" s="183">
        <v>9686</v>
      </c>
      <c r="H51" s="198">
        <v>4578928.84</v>
      </c>
      <c r="I51" s="183">
        <v>9686</v>
      </c>
      <c r="J51" s="198">
        <v>4578928.84</v>
      </c>
      <c r="K51" s="183">
        <v>9835</v>
      </c>
      <c r="L51" s="97">
        <v>4248186.18</v>
      </c>
    </row>
    <row r="52" spans="1:12" ht="14.25">
      <c r="A52" s="235">
        <v>44</v>
      </c>
      <c r="B52" s="138" t="s">
        <v>31</v>
      </c>
      <c r="C52" s="183">
        <v>7865</v>
      </c>
      <c r="D52" s="198">
        <v>3444993.82</v>
      </c>
      <c r="E52" s="183">
        <v>2011</v>
      </c>
      <c r="F52" s="198">
        <v>882044.11</v>
      </c>
      <c r="G52" s="183">
        <v>1966</v>
      </c>
      <c r="H52" s="198">
        <v>861248.45</v>
      </c>
      <c r="I52" s="183">
        <v>1966</v>
      </c>
      <c r="J52" s="198">
        <v>861248.46</v>
      </c>
      <c r="K52" s="183">
        <v>1922</v>
      </c>
      <c r="L52" s="97">
        <v>840452.8</v>
      </c>
    </row>
    <row r="53" spans="1:12" ht="14.25">
      <c r="A53" s="235">
        <v>45</v>
      </c>
      <c r="B53" s="138" t="s">
        <v>146</v>
      </c>
      <c r="C53" s="183">
        <v>55338</v>
      </c>
      <c r="D53" s="198">
        <v>28288976.41</v>
      </c>
      <c r="E53" s="183">
        <v>14347</v>
      </c>
      <c r="F53" s="198">
        <v>7177776.58</v>
      </c>
      <c r="G53" s="183">
        <v>13835</v>
      </c>
      <c r="H53" s="198">
        <v>7072244.1</v>
      </c>
      <c r="I53" s="183">
        <v>13835</v>
      </c>
      <c r="J53" s="198">
        <v>7072244.11</v>
      </c>
      <c r="K53" s="183">
        <v>13321</v>
      </c>
      <c r="L53" s="97">
        <v>6966711.62</v>
      </c>
    </row>
    <row r="54" spans="1:12" ht="14.25">
      <c r="A54" s="235">
        <v>46</v>
      </c>
      <c r="B54" s="138" t="s">
        <v>147</v>
      </c>
      <c r="C54" s="183">
        <v>15971</v>
      </c>
      <c r="D54" s="198">
        <v>5119703.03</v>
      </c>
      <c r="E54" s="183">
        <v>4264</v>
      </c>
      <c r="F54" s="198">
        <v>1590467.29</v>
      </c>
      <c r="G54" s="183">
        <v>3884</v>
      </c>
      <c r="H54" s="198">
        <v>1279925.76</v>
      </c>
      <c r="I54" s="183">
        <v>3885</v>
      </c>
      <c r="J54" s="198">
        <v>1457455.7</v>
      </c>
      <c r="K54" s="183">
        <v>3938</v>
      </c>
      <c r="L54" s="97">
        <v>791854.28</v>
      </c>
    </row>
    <row r="55" spans="1:12" ht="14.25">
      <c r="A55" s="235">
        <v>47</v>
      </c>
      <c r="B55" s="138" t="s">
        <v>32</v>
      </c>
      <c r="C55" s="183">
        <v>2432</v>
      </c>
      <c r="D55" s="198">
        <v>545974.5</v>
      </c>
      <c r="E55" s="183">
        <v>639</v>
      </c>
      <c r="F55" s="198">
        <v>136315.74</v>
      </c>
      <c r="G55" s="183">
        <v>596</v>
      </c>
      <c r="H55" s="198">
        <v>136493.63</v>
      </c>
      <c r="I55" s="183">
        <v>597</v>
      </c>
      <c r="J55" s="198">
        <v>136493.63</v>
      </c>
      <c r="K55" s="183">
        <v>600</v>
      </c>
      <c r="L55" s="97">
        <v>136671.5</v>
      </c>
    </row>
    <row r="56" spans="1:12" ht="14.25">
      <c r="A56" s="235">
        <v>48</v>
      </c>
      <c r="B56" s="138" t="s">
        <v>100</v>
      </c>
      <c r="C56" s="183">
        <v>4309</v>
      </c>
      <c r="D56" s="198">
        <v>883210.57</v>
      </c>
      <c r="E56" s="183">
        <v>1083</v>
      </c>
      <c r="F56" s="198">
        <v>223208.37</v>
      </c>
      <c r="G56" s="183">
        <v>1077</v>
      </c>
      <c r="H56" s="198">
        <v>220802.64</v>
      </c>
      <c r="I56" s="183">
        <v>1077</v>
      </c>
      <c r="J56" s="198">
        <v>220802.64</v>
      </c>
      <c r="K56" s="183">
        <v>1072</v>
      </c>
      <c r="L56" s="97">
        <v>218396.92</v>
      </c>
    </row>
    <row r="57" spans="1:12" ht="14.25">
      <c r="A57" s="235">
        <v>49</v>
      </c>
      <c r="B57" s="138" t="s">
        <v>149</v>
      </c>
      <c r="C57" s="183">
        <v>0</v>
      </c>
      <c r="D57" s="198">
        <v>0</v>
      </c>
      <c r="E57" s="183">
        <v>0</v>
      </c>
      <c r="F57" s="198">
        <v>0</v>
      </c>
      <c r="G57" s="183">
        <v>0</v>
      </c>
      <c r="H57" s="198">
        <v>0</v>
      </c>
      <c r="I57" s="183">
        <v>0</v>
      </c>
      <c r="J57" s="198">
        <v>0</v>
      </c>
      <c r="K57" s="183">
        <v>0</v>
      </c>
      <c r="L57" s="97">
        <v>0</v>
      </c>
    </row>
    <row r="58" spans="1:12" ht="14.25">
      <c r="A58" s="235">
        <v>50</v>
      </c>
      <c r="B58" s="138" t="s">
        <v>148</v>
      </c>
      <c r="C58" s="183">
        <v>72</v>
      </c>
      <c r="D58" s="198">
        <v>1796845.93</v>
      </c>
      <c r="E58" s="183">
        <v>41</v>
      </c>
      <c r="F58" s="198">
        <v>1021884</v>
      </c>
      <c r="G58" s="183">
        <v>10</v>
      </c>
      <c r="H58" s="198">
        <v>257547.92</v>
      </c>
      <c r="I58" s="183">
        <v>11</v>
      </c>
      <c r="J58" s="198">
        <v>265856.08</v>
      </c>
      <c r="K58" s="183">
        <v>10</v>
      </c>
      <c r="L58" s="97">
        <v>251557.93</v>
      </c>
    </row>
    <row r="59" spans="1:12" ht="14.25">
      <c r="A59" s="235">
        <v>51</v>
      </c>
      <c r="B59" s="138" t="s">
        <v>101</v>
      </c>
      <c r="C59" s="183">
        <v>0</v>
      </c>
      <c r="D59" s="198">
        <v>0</v>
      </c>
      <c r="E59" s="183">
        <v>0</v>
      </c>
      <c r="F59" s="198">
        <v>0</v>
      </c>
      <c r="G59" s="183">
        <v>0</v>
      </c>
      <c r="H59" s="198">
        <v>0</v>
      </c>
      <c r="I59" s="183">
        <v>0</v>
      </c>
      <c r="J59" s="198">
        <v>0</v>
      </c>
      <c r="K59" s="183">
        <v>0</v>
      </c>
      <c r="L59" s="97">
        <v>0</v>
      </c>
    </row>
    <row r="60" spans="1:12" ht="14.25">
      <c r="A60" s="235">
        <v>52</v>
      </c>
      <c r="B60" s="138" t="s">
        <v>33</v>
      </c>
      <c r="C60" s="183">
        <v>0</v>
      </c>
      <c r="D60" s="198">
        <v>0</v>
      </c>
      <c r="E60" s="183">
        <v>0</v>
      </c>
      <c r="F60" s="198">
        <v>0</v>
      </c>
      <c r="G60" s="183">
        <v>0</v>
      </c>
      <c r="H60" s="198">
        <v>0</v>
      </c>
      <c r="I60" s="183">
        <v>0</v>
      </c>
      <c r="J60" s="198">
        <v>0</v>
      </c>
      <c r="K60" s="183">
        <v>0</v>
      </c>
      <c r="L60" s="97">
        <v>0</v>
      </c>
    </row>
    <row r="61" spans="1:12" ht="14.25">
      <c r="A61" s="235">
        <v>53</v>
      </c>
      <c r="B61" s="138" t="s">
        <v>34</v>
      </c>
      <c r="C61" s="183">
        <v>0</v>
      </c>
      <c r="D61" s="198">
        <v>0</v>
      </c>
      <c r="E61" s="183">
        <v>0</v>
      </c>
      <c r="F61" s="198">
        <v>0</v>
      </c>
      <c r="G61" s="183">
        <v>0</v>
      </c>
      <c r="H61" s="198">
        <v>0</v>
      </c>
      <c r="I61" s="183">
        <v>0</v>
      </c>
      <c r="J61" s="198">
        <v>0</v>
      </c>
      <c r="K61" s="183">
        <v>0</v>
      </c>
      <c r="L61" s="97">
        <v>0</v>
      </c>
    </row>
    <row r="62" spans="1:12" ht="14.25">
      <c r="A62" s="235">
        <v>54</v>
      </c>
      <c r="B62" s="138" t="s">
        <v>61</v>
      </c>
      <c r="C62" s="183">
        <v>0</v>
      </c>
      <c r="D62" s="198">
        <v>0</v>
      </c>
      <c r="E62" s="183">
        <v>0</v>
      </c>
      <c r="F62" s="198">
        <v>0</v>
      </c>
      <c r="G62" s="183">
        <v>0</v>
      </c>
      <c r="H62" s="198">
        <v>0</v>
      </c>
      <c r="I62" s="183">
        <v>0</v>
      </c>
      <c r="J62" s="198">
        <v>0</v>
      </c>
      <c r="K62" s="183">
        <v>0</v>
      </c>
      <c r="L62" s="97">
        <v>0</v>
      </c>
    </row>
    <row r="63" spans="1:12" ht="14.25">
      <c r="A63" s="235">
        <v>55</v>
      </c>
      <c r="B63" s="138" t="s">
        <v>102</v>
      </c>
      <c r="C63" s="183">
        <v>901</v>
      </c>
      <c r="D63" s="198">
        <v>252028.16</v>
      </c>
      <c r="E63" s="183">
        <v>222</v>
      </c>
      <c r="F63" s="198">
        <v>61930.31</v>
      </c>
      <c r="G63" s="183">
        <v>225</v>
      </c>
      <c r="H63" s="198">
        <v>63007.04</v>
      </c>
      <c r="I63" s="183">
        <v>225</v>
      </c>
      <c r="J63" s="198">
        <v>63007.04</v>
      </c>
      <c r="K63" s="183">
        <v>229</v>
      </c>
      <c r="L63" s="97">
        <v>64083.77</v>
      </c>
    </row>
    <row r="64" spans="1:12" ht="14.25">
      <c r="A64" s="235">
        <v>56</v>
      </c>
      <c r="B64" s="138" t="s">
        <v>103</v>
      </c>
      <c r="C64" s="183">
        <v>0</v>
      </c>
      <c r="D64" s="198">
        <v>0</v>
      </c>
      <c r="E64" s="183">
        <v>0</v>
      </c>
      <c r="F64" s="198">
        <v>0</v>
      </c>
      <c r="G64" s="183">
        <v>0</v>
      </c>
      <c r="H64" s="198">
        <v>0</v>
      </c>
      <c r="I64" s="183">
        <v>0</v>
      </c>
      <c r="J64" s="198">
        <v>0</v>
      </c>
      <c r="K64" s="183">
        <v>0</v>
      </c>
      <c r="L64" s="97">
        <v>0</v>
      </c>
    </row>
    <row r="65" spans="1:12" ht="14.25">
      <c r="A65" s="235">
        <v>57</v>
      </c>
      <c r="B65" s="138" t="s">
        <v>150</v>
      </c>
      <c r="C65" s="183">
        <v>0</v>
      </c>
      <c r="D65" s="198">
        <v>0</v>
      </c>
      <c r="E65" s="183">
        <v>0</v>
      </c>
      <c r="F65" s="198">
        <v>0</v>
      </c>
      <c r="G65" s="183">
        <v>0</v>
      </c>
      <c r="H65" s="198">
        <v>0</v>
      </c>
      <c r="I65" s="183">
        <v>0</v>
      </c>
      <c r="J65" s="198">
        <v>0</v>
      </c>
      <c r="K65" s="183">
        <v>0</v>
      </c>
      <c r="L65" s="97">
        <v>0</v>
      </c>
    </row>
    <row r="66" spans="1:12" ht="14.25">
      <c r="A66" s="235">
        <v>58</v>
      </c>
      <c r="B66" s="138" t="s">
        <v>104</v>
      </c>
      <c r="C66" s="183">
        <v>0</v>
      </c>
      <c r="D66" s="198">
        <v>0</v>
      </c>
      <c r="E66" s="183">
        <v>0</v>
      </c>
      <c r="F66" s="198">
        <v>0</v>
      </c>
      <c r="G66" s="183">
        <v>0</v>
      </c>
      <c r="H66" s="198">
        <v>0</v>
      </c>
      <c r="I66" s="183">
        <v>0</v>
      </c>
      <c r="J66" s="198">
        <v>0</v>
      </c>
      <c r="K66" s="183">
        <v>0</v>
      </c>
      <c r="L66" s="97">
        <v>0</v>
      </c>
    </row>
    <row r="67" spans="1:12" ht="14.25">
      <c r="A67" s="235">
        <v>59</v>
      </c>
      <c r="B67" s="138" t="s">
        <v>105</v>
      </c>
      <c r="C67" s="183">
        <v>3</v>
      </c>
      <c r="D67" s="198">
        <v>557.76</v>
      </c>
      <c r="E67" s="183">
        <v>1</v>
      </c>
      <c r="F67" s="198">
        <v>139.44</v>
      </c>
      <c r="G67" s="183">
        <v>1</v>
      </c>
      <c r="H67" s="198">
        <v>278.88</v>
      </c>
      <c r="I67" s="183">
        <v>1</v>
      </c>
      <c r="J67" s="198">
        <v>139.44</v>
      </c>
      <c r="K67" s="183">
        <v>0</v>
      </c>
      <c r="L67" s="97">
        <v>0</v>
      </c>
    </row>
    <row r="68" spans="1:12" ht="14.25">
      <c r="A68" s="235">
        <v>60</v>
      </c>
      <c r="B68" s="138" t="s">
        <v>106</v>
      </c>
      <c r="C68" s="183">
        <v>0</v>
      </c>
      <c r="D68" s="198">
        <v>0</v>
      </c>
      <c r="E68" s="183">
        <v>0</v>
      </c>
      <c r="F68" s="198">
        <v>0</v>
      </c>
      <c r="G68" s="183">
        <v>0</v>
      </c>
      <c r="H68" s="198">
        <v>0</v>
      </c>
      <c r="I68" s="183">
        <v>0</v>
      </c>
      <c r="J68" s="198">
        <v>0</v>
      </c>
      <c r="K68" s="183">
        <v>0</v>
      </c>
      <c r="L68" s="97">
        <v>0</v>
      </c>
    </row>
    <row r="69" spans="1:12" ht="14.25">
      <c r="A69" s="235">
        <v>61</v>
      </c>
      <c r="B69" s="138" t="s">
        <v>107</v>
      </c>
      <c r="C69" s="183">
        <v>0</v>
      </c>
      <c r="D69" s="198">
        <v>0</v>
      </c>
      <c r="E69" s="183">
        <v>0</v>
      </c>
      <c r="F69" s="198">
        <v>0</v>
      </c>
      <c r="G69" s="183">
        <v>0</v>
      </c>
      <c r="H69" s="198">
        <v>0</v>
      </c>
      <c r="I69" s="183">
        <v>0</v>
      </c>
      <c r="J69" s="198">
        <v>0</v>
      </c>
      <c r="K69" s="183">
        <v>0</v>
      </c>
      <c r="L69" s="97">
        <v>0</v>
      </c>
    </row>
    <row r="70" spans="1:12" ht="14.25">
      <c r="A70" s="235">
        <v>62</v>
      </c>
      <c r="B70" s="138" t="s">
        <v>108</v>
      </c>
      <c r="C70" s="183">
        <v>0</v>
      </c>
      <c r="D70" s="198">
        <v>1672671.49</v>
      </c>
      <c r="E70" s="183">
        <v>0</v>
      </c>
      <c r="F70" s="198">
        <v>767082.03</v>
      </c>
      <c r="G70" s="183">
        <v>0</v>
      </c>
      <c r="H70" s="198">
        <v>905589.46</v>
      </c>
      <c r="I70" s="183">
        <v>0</v>
      </c>
      <c r="J70" s="198">
        <v>0</v>
      </c>
      <c r="K70" s="183">
        <v>0</v>
      </c>
      <c r="L70" s="97">
        <v>0</v>
      </c>
    </row>
    <row r="71" spans="1:12" s="86" customFormat="1" ht="15.75" customHeight="1">
      <c r="A71" s="235">
        <v>63</v>
      </c>
      <c r="B71" s="138" t="s">
        <v>109</v>
      </c>
      <c r="C71" s="183">
        <v>4</v>
      </c>
      <c r="D71" s="198">
        <v>838.3</v>
      </c>
      <c r="E71" s="183">
        <v>1</v>
      </c>
      <c r="F71" s="198">
        <v>195.6</v>
      </c>
      <c r="G71" s="183">
        <v>1</v>
      </c>
      <c r="H71" s="198">
        <v>243.08</v>
      </c>
      <c r="I71" s="183">
        <v>2</v>
      </c>
      <c r="J71" s="198">
        <v>343.72</v>
      </c>
      <c r="K71" s="183">
        <v>0</v>
      </c>
      <c r="L71" s="97">
        <v>55.9</v>
      </c>
    </row>
    <row r="72" spans="1:12" s="86" customFormat="1" ht="15.75" customHeight="1">
      <c r="A72" s="235">
        <v>64</v>
      </c>
      <c r="B72" s="138" t="s">
        <v>110</v>
      </c>
      <c r="C72" s="183">
        <v>206</v>
      </c>
      <c r="D72" s="198">
        <v>52061.95</v>
      </c>
      <c r="E72" s="183">
        <v>71</v>
      </c>
      <c r="F72" s="198">
        <v>17926.01</v>
      </c>
      <c r="G72" s="183">
        <v>51</v>
      </c>
      <c r="H72" s="198">
        <v>13015.49</v>
      </c>
      <c r="I72" s="183">
        <v>51</v>
      </c>
      <c r="J72" s="198">
        <v>13015.49</v>
      </c>
      <c r="K72" s="183">
        <v>33</v>
      </c>
      <c r="L72" s="97">
        <v>8104.96</v>
      </c>
    </row>
    <row r="73" spans="1:12" s="86" customFormat="1" ht="15.75" customHeight="1">
      <c r="A73" s="235">
        <v>65</v>
      </c>
      <c r="B73" s="138" t="s">
        <v>111</v>
      </c>
      <c r="C73" s="183">
        <v>600</v>
      </c>
      <c r="D73" s="198">
        <v>249714</v>
      </c>
      <c r="E73" s="183">
        <v>150</v>
      </c>
      <c r="F73" s="198">
        <v>62428.5</v>
      </c>
      <c r="G73" s="183">
        <v>150</v>
      </c>
      <c r="H73" s="198">
        <v>62428.5</v>
      </c>
      <c r="I73" s="183">
        <v>150</v>
      </c>
      <c r="J73" s="198">
        <v>62428.5</v>
      </c>
      <c r="K73" s="183">
        <v>150</v>
      </c>
      <c r="L73" s="97">
        <v>62428.5</v>
      </c>
    </row>
    <row r="74" spans="1:12" s="108" customFormat="1" ht="14.25">
      <c r="A74" s="235">
        <v>66</v>
      </c>
      <c r="B74" s="138" t="s">
        <v>112</v>
      </c>
      <c r="C74" s="183">
        <v>0</v>
      </c>
      <c r="D74" s="198">
        <v>0</v>
      </c>
      <c r="E74" s="183">
        <v>0</v>
      </c>
      <c r="F74" s="198">
        <v>0</v>
      </c>
      <c r="G74" s="183">
        <v>0</v>
      </c>
      <c r="H74" s="198">
        <v>0</v>
      </c>
      <c r="I74" s="183">
        <v>0</v>
      </c>
      <c r="J74" s="198">
        <v>0</v>
      </c>
      <c r="K74" s="183">
        <v>0</v>
      </c>
      <c r="L74" s="97">
        <v>0</v>
      </c>
    </row>
    <row r="75" spans="1:12" ht="14.25">
      <c r="A75" s="235">
        <v>67</v>
      </c>
      <c r="B75" s="138" t="s">
        <v>113</v>
      </c>
      <c r="C75" s="183">
        <v>0</v>
      </c>
      <c r="D75" s="198">
        <v>0</v>
      </c>
      <c r="E75" s="183">
        <v>0</v>
      </c>
      <c r="F75" s="198">
        <v>0</v>
      </c>
      <c r="G75" s="183">
        <v>0</v>
      </c>
      <c r="H75" s="198">
        <v>0</v>
      </c>
      <c r="I75" s="183">
        <v>0</v>
      </c>
      <c r="J75" s="198">
        <v>0</v>
      </c>
      <c r="K75" s="183">
        <v>0</v>
      </c>
      <c r="L75" s="97">
        <v>0</v>
      </c>
    </row>
    <row r="76" spans="1:12" ht="14.25">
      <c r="A76" s="235">
        <v>68</v>
      </c>
      <c r="B76" s="138" t="s">
        <v>114</v>
      </c>
      <c r="C76" s="183">
        <v>0</v>
      </c>
      <c r="D76" s="198">
        <v>0</v>
      </c>
      <c r="E76" s="183">
        <v>0</v>
      </c>
      <c r="F76" s="198">
        <v>0</v>
      </c>
      <c r="G76" s="183">
        <v>0</v>
      </c>
      <c r="H76" s="198">
        <v>0</v>
      </c>
      <c r="I76" s="183">
        <v>0</v>
      </c>
      <c r="J76" s="198">
        <v>0</v>
      </c>
      <c r="K76" s="183">
        <v>0</v>
      </c>
      <c r="L76" s="97">
        <v>0</v>
      </c>
    </row>
    <row r="77" spans="1:12" ht="14.25">
      <c r="A77" s="235">
        <v>69</v>
      </c>
      <c r="B77" s="138" t="s">
        <v>115</v>
      </c>
      <c r="C77" s="183">
        <v>0</v>
      </c>
      <c r="D77" s="198">
        <v>0</v>
      </c>
      <c r="E77" s="183">
        <v>0</v>
      </c>
      <c r="F77" s="198">
        <v>0</v>
      </c>
      <c r="G77" s="183">
        <v>0</v>
      </c>
      <c r="H77" s="198">
        <v>0</v>
      </c>
      <c r="I77" s="183">
        <v>0</v>
      </c>
      <c r="J77" s="198">
        <v>0</v>
      </c>
      <c r="K77" s="183">
        <v>0</v>
      </c>
      <c r="L77" s="97">
        <v>0</v>
      </c>
    </row>
    <row r="78" spans="1:12" ht="14.25">
      <c r="A78" s="235">
        <v>70</v>
      </c>
      <c r="B78" s="138" t="s">
        <v>116</v>
      </c>
      <c r="C78" s="183">
        <v>0</v>
      </c>
      <c r="D78" s="198">
        <v>0</v>
      </c>
      <c r="E78" s="183">
        <v>0</v>
      </c>
      <c r="F78" s="198">
        <v>0</v>
      </c>
      <c r="G78" s="183">
        <v>0</v>
      </c>
      <c r="H78" s="198">
        <v>0</v>
      </c>
      <c r="I78" s="183">
        <v>0</v>
      </c>
      <c r="J78" s="198">
        <v>0</v>
      </c>
      <c r="K78" s="183">
        <v>0</v>
      </c>
      <c r="L78" s="97">
        <v>0</v>
      </c>
    </row>
    <row r="79" spans="1:12" ht="14.25">
      <c r="A79" s="235">
        <v>71</v>
      </c>
      <c r="B79" s="138" t="s">
        <v>117</v>
      </c>
      <c r="C79" s="183">
        <v>0</v>
      </c>
      <c r="D79" s="198">
        <v>0</v>
      </c>
      <c r="E79" s="183">
        <v>0</v>
      </c>
      <c r="F79" s="198">
        <v>0</v>
      </c>
      <c r="G79" s="183">
        <v>0</v>
      </c>
      <c r="H79" s="198">
        <v>0</v>
      </c>
      <c r="I79" s="183">
        <v>0</v>
      </c>
      <c r="J79" s="198">
        <v>0</v>
      </c>
      <c r="K79" s="183">
        <v>0</v>
      </c>
      <c r="L79" s="97">
        <v>0</v>
      </c>
    </row>
    <row r="80" spans="1:12" ht="14.25">
      <c r="A80" s="235">
        <v>72</v>
      </c>
      <c r="B80" s="138" t="s">
        <v>118</v>
      </c>
      <c r="C80" s="183">
        <v>0</v>
      </c>
      <c r="D80" s="198">
        <v>0</v>
      </c>
      <c r="E80" s="183">
        <v>0</v>
      </c>
      <c r="F80" s="198">
        <v>0</v>
      </c>
      <c r="G80" s="183">
        <v>0</v>
      </c>
      <c r="H80" s="198">
        <v>0</v>
      </c>
      <c r="I80" s="183">
        <v>0</v>
      </c>
      <c r="J80" s="198">
        <v>0</v>
      </c>
      <c r="K80" s="183">
        <v>0</v>
      </c>
      <c r="L80" s="97">
        <v>0</v>
      </c>
    </row>
    <row r="81" spans="1:12" ht="14.25">
      <c r="A81" s="235">
        <v>73</v>
      </c>
      <c r="B81" s="138" t="s">
        <v>119</v>
      </c>
      <c r="C81" s="183">
        <v>0</v>
      </c>
      <c r="D81" s="198">
        <v>0</v>
      </c>
      <c r="E81" s="183">
        <v>0</v>
      </c>
      <c r="F81" s="198">
        <v>0</v>
      </c>
      <c r="G81" s="183">
        <v>0</v>
      </c>
      <c r="H81" s="198">
        <v>0</v>
      </c>
      <c r="I81" s="183">
        <v>0</v>
      </c>
      <c r="J81" s="198">
        <v>0</v>
      </c>
      <c r="K81" s="183">
        <v>0</v>
      </c>
      <c r="L81" s="97">
        <v>0</v>
      </c>
    </row>
    <row r="82" spans="1:12" ht="14.25">
      <c r="A82" s="235">
        <v>74</v>
      </c>
      <c r="B82" s="138" t="s">
        <v>120</v>
      </c>
      <c r="C82" s="183">
        <v>0</v>
      </c>
      <c r="D82" s="198">
        <v>0</v>
      </c>
      <c r="E82" s="183">
        <v>0</v>
      </c>
      <c r="F82" s="198">
        <v>0</v>
      </c>
      <c r="G82" s="183">
        <v>0</v>
      </c>
      <c r="H82" s="198">
        <v>0</v>
      </c>
      <c r="I82" s="183">
        <v>0</v>
      </c>
      <c r="J82" s="198">
        <v>0</v>
      </c>
      <c r="K82" s="183">
        <v>0</v>
      </c>
      <c r="L82" s="97">
        <v>0</v>
      </c>
    </row>
    <row r="83" spans="1:12" ht="14.25">
      <c r="A83" s="235">
        <v>75</v>
      </c>
      <c r="B83" s="138" t="s">
        <v>121</v>
      </c>
      <c r="C83" s="183">
        <v>0</v>
      </c>
      <c r="D83" s="198">
        <v>0</v>
      </c>
      <c r="E83" s="183">
        <v>0</v>
      </c>
      <c r="F83" s="198">
        <v>0</v>
      </c>
      <c r="G83" s="183">
        <v>0</v>
      </c>
      <c r="H83" s="198">
        <v>0</v>
      </c>
      <c r="I83" s="183">
        <v>0</v>
      </c>
      <c r="J83" s="198">
        <v>0</v>
      </c>
      <c r="K83" s="183">
        <v>0</v>
      </c>
      <c r="L83" s="97">
        <v>0</v>
      </c>
    </row>
    <row r="84" spans="1:12" ht="14.25">
      <c r="A84" s="235">
        <v>76</v>
      </c>
      <c r="B84" s="138" t="s">
        <v>122</v>
      </c>
      <c r="C84" s="183">
        <v>0</v>
      </c>
      <c r="D84" s="198">
        <v>0</v>
      </c>
      <c r="E84" s="183">
        <v>0</v>
      </c>
      <c r="F84" s="198">
        <v>0</v>
      </c>
      <c r="G84" s="183">
        <v>0</v>
      </c>
      <c r="H84" s="198">
        <v>0</v>
      </c>
      <c r="I84" s="183">
        <v>0</v>
      </c>
      <c r="J84" s="198">
        <v>0</v>
      </c>
      <c r="K84" s="183">
        <v>0</v>
      </c>
      <c r="L84" s="97">
        <v>0</v>
      </c>
    </row>
    <row r="85" spans="1:12" ht="14.25">
      <c r="A85" s="235">
        <v>77</v>
      </c>
      <c r="B85" s="138" t="s">
        <v>123</v>
      </c>
      <c r="C85" s="183">
        <v>0</v>
      </c>
      <c r="D85" s="198">
        <v>0</v>
      </c>
      <c r="E85" s="183">
        <v>0</v>
      </c>
      <c r="F85" s="198">
        <v>0</v>
      </c>
      <c r="G85" s="183">
        <v>0</v>
      </c>
      <c r="H85" s="198">
        <v>0</v>
      </c>
      <c r="I85" s="183">
        <v>0</v>
      </c>
      <c r="J85" s="198">
        <v>0</v>
      </c>
      <c r="K85" s="183">
        <v>0</v>
      </c>
      <c r="L85" s="97">
        <v>0</v>
      </c>
    </row>
    <row r="86" spans="1:12" ht="14.25">
      <c r="A86" s="194"/>
      <c r="B86" s="154" t="s">
        <v>152</v>
      </c>
      <c r="C86" s="183">
        <f aca="true" t="shared" si="0" ref="C86:L86">SUM(C9:C85)</f>
        <v>1389061</v>
      </c>
      <c r="D86" s="198">
        <f t="shared" si="0"/>
        <v>758551060.67</v>
      </c>
      <c r="E86" s="183">
        <f t="shared" si="0"/>
        <v>370963</v>
      </c>
      <c r="F86" s="198">
        <f t="shared" si="0"/>
        <v>200191439.82</v>
      </c>
      <c r="G86" s="183">
        <f t="shared" si="0"/>
        <v>340755</v>
      </c>
      <c r="H86" s="198">
        <f t="shared" si="0"/>
        <v>188548810.99</v>
      </c>
      <c r="I86" s="183">
        <f t="shared" si="0"/>
        <v>339311</v>
      </c>
      <c r="J86" s="198">
        <f t="shared" si="0"/>
        <v>188578190.2</v>
      </c>
      <c r="K86" s="183">
        <f t="shared" si="0"/>
        <v>338032</v>
      </c>
      <c r="L86" s="198">
        <f t="shared" si="0"/>
        <v>181232619.66</v>
      </c>
    </row>
  </sheetData>
  <sheetProtection/>
  <mergeCells count="8">
    <mergeCell ref="A5:L5"/>
    <mergeCell ref="A7:A8"/>
    <mergeCell ref="B7:B8"/>
    <mergeCell ref="C7:D7"/>
    <mergeCell ref="E7:F7"/>
    <mergeCell ref="G7:H7"/>
    <mergeCell ref="I7:J7"/>
    <mergeCell ref="K7:L7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A86"/>
  <sheetViews>
    <sheetView zoomScalePageLayoutView="0" workbookViewId="0" topLeftCell="A67">
      <selection activeCell="A86" sqref="A86:B86"/>
    </sheetView>
  </sheetViews>
  <sheetFormatPr defaultColWidth="9.140625" defaultRowHeight="15"/>
  <cols>
    <col min="1" max="1" width="6.00390625" style="29" customWidth="1"/>
    <col min="2" max="2" width="84.8515625" style="29" customWidth="1"/>
    <col min="3" max="3" width="14.28125" style="29" customWidth="1"/>
    <col min="4" max="4" width="23.00390625" style="50" customWidth="1"/>
    <col min="5" max="5" width="12.8515625" style="29" customWidth="1"/>
    <col min="6" max="6" width="18.28125" style="51" customWidth="1"/>
    <col min="7" max="7" width="15.28125" style="67" customWidth="1"/>
    <col min="8" max="8" width="18.7109375" style="161" bestFit="1" customWidth="1"/>
    <col min="9" max="9" width="16.28125" style="67" customWidth="1"/>
    <col min="10" max="10" width="18.7109375" style="161" bestFit="1" customWidth="1"/>
    <col min="11" max="11" width="12.57421875" style="67" customWidth="1"/>
    <col min="12" max="12" width="19.28125" style="161" customWidth="1"/>
    <col min="13" max="14" width="15.28125" style="52" customWidth="1"/>
    <col min="15" max="15" width="14.00390625" style="29" customWidth="1"/>
    <col min="16" max="16" width="15.28125" style="29" customWidth="1"/>
    <col min="17" max="16384" width="9.140625" style="29" customWidth="1"/>
  </cols>
  <sheetData>
    <row r="1" spans="1:17" s="8" customFormat="1" ht="14.25">
      <c r="A1" s="1"/>
      <c r="B1" s="2"/>
      <c r="C1" s="4"/>
      <c r="D1" s="34"/>
      <c r="E1" s="5"/>
      <c r="F1" s="26"/>
      <c r="G1" s="18"/>
      <c r="H1" s="159"/>
      <c r="I1" s="18"/>
      <c r="J1" s="159"/>
      <c r="K1" s="18"/>
      <c r="L1" s="160" t="s">
        <v>154</v>
      </c>
      <c r="M1" s="7"/>
      <c r="N1" s="7"/>
      <c r="Q1" s="7"/>
    </row>
    <row r="2" spans="1:17" s="8" customFormat="1" ht="14.25">
      <c r="A2" s="1"/>
      <c r="B2" s="2"/>
      <c r="C2" s="4"/>
      <c r="D2" s="34"/>
      <c r="E2" s="5"/>
      <c r="F2" s="26"/>
      <c r="G2" s="18"/>
      <c r="H2" s="159"/>
      <c r="I2" s="18"/>
      <c r="J2" s="159"/>
      <c r="K2" s="18"/>
      <c r="L2" s="160" t="s">
        <v>43</v>
      </c>
      <c r="M2" s="7"/>
      <c r="N2" s="7"/>
      <c r="Q2" s="7"/>
    </row>
    <row r="3" ht="14.25">
      <c r="L3" s="160" t="s">
        <v>44</v>
      </c>
    </row>
    <row r="4" ht="14.25">
      <c r="L4" s="160" t="s">
        <v>155</v>
      </c>
    </row>
    <row r="5" spans="1:27" s="46" customFormat="1" ht="33.75" customHeight="1">
      <c r="A5" s="263" t="s">
        <v>126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42"/>
      <c r="N5" s="42"/>
      <c r="O5" s="43"/>
      <c r="P5" s="43"/>
      <c r="Q5" s="42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2:16" ht="14.25">
      <c r="L6" s="162" t="s">
        <v>67</v>
      </c>
      <c r="P6" s="53"/>
    </row>
    <row r="7" spans="1:12" ht="30" customHeight="1">
      <c r="A7" s="259" t="s">
        <v>47</v>
      </c>
      <c r="B7" s="259" t="s">
        <v>1</v>
      </c>
      <c r="C7" s="259" t="s">
        <v>57</v>
      </c>
      <c r="D7" s="278"/>
      <c r="E7" s="270" t="s">
        <v>39</v>
      </c>
      <c r="F7" s="279"/>
      <c r="G7" s="280" t="s">
        <v>40</v>
      </c>
      <c r="H7" s="280"/>
      <c r="I7" s="280" t="s">
        <v>41</v>
      </c>
      <c r="J7" s="280"/>
      <c r="K7" s="280" t="s">
        <v>54</v>
      </c>
      <c r="L7" s="280"/>
    </row>
    <row r="8" spans="1:14" s="31" customFormat="1" ht="63" customHeight="1">
      <c r="A8" s="259"/>
      <c r="B8" s="259"/>
      <c r="C8" s="176" t="s">
        <v>56</v>
      </c>
      <c r="D8" s="125" t="s">
        <v>151</v>
      </c>
      <c r="E8" s="176" t="s">
        <v>56</v>
      </c>
      <c r="F8" s="125" t="s">
        <v>151</v>
      </c>
      <c r="G8" s="180" t="s">
        <v>56</v>
      </c>
      <c r="H8" s="125" t="s">
        <v>151</v>
      </c>
      <c r="I8" s="180" t="s">
        <v>56</v>
      </c>
      <c r="J8" s="125" t="s">
        <v>151</v>
      </c>
      <c r="K8" s="180" t="s">
        <v>56</v>
      </c>
      <c r="L8" s="125" t="s">
        <v>151</v>
      </c>
      <c r="M8" s="55"/>
      <c r="N8" s="55"/>
    </row>
    <row r="9" spans="1:14" ht="14.25">
      <c r="A9" s="40">
        <v>1</v>
      </c>
      <c r="B9" s="138" t="s">
        <v>2</v>
      </c>
      <c r="C9" s="196">
        <v>20017</v>
      </c>
      <c r="D9" s="126">
        <v>12756235.36</v>
      </c>
      <c r="E9" s="165">
        <v>5000</v>
      </c>
      <c r="F9" s="126">
        <v>3199046.9</v>
      </c>
      <c r="G9" s="165">
        <v>5005</v>
      </c>
      <c r="H9" s="126">
        <v>3189058.84</v>
      </c>
      <c r="I9" s="165">
        <v>5005</v>
      </c>
      <c r="J9" s="126">
        <v>3189058.85</v>
      </c>
      <c r="K9" s="165">
        <v>5007</v>
      </c>
      <c r="L9" s="126">
        <v>3179070.77</v>
      </c>
      <c r="M9" s="58"/>
      <c r="N9" s="58"/>
    </row>
    <row r="10" spans="1:14" ht="14.25">
      <c r="A10" s="178">
        <v>2</v>
      </c>
      <c r="B10" s="138" t="s">
        <v>3</v>
      </c>
      <c r="C10" s="196">
        <v>38829</v>
      </c>
      <c r="D10" s="126">
        <v>30128870.39</v>
      </c>
      <c r="E10" s="165">
        <v>9715</v>
      </c>
      <c r="F10" s="126">
        <v>7614812.58</v>
      </c>
      <c r="G10" s="165">
        <v>9707</v>
      </c>
      <c r="H10" s="126">
        <v>7532217.6</v>
      </c>
      <c r="I10" s="165">
        <v>9707</v>
      </c>
      <c r="J10" s="126">
        <v>8610109.53</v>
      </c>
      <c r="K10" s="165">
        <v>9700</v>
      </c>
      <c r="L10" s="126">
        <v>6371730.68</v>
      </c>
      <c r="M10" s="58"/>
      <c r="N10" s="58"/>
    </row>
    <row r="11" spans="1:14" ht="14.25">
      <c r="A11" s="178">
        <v>3</v>
      </c>
      <c r="B11" s="138" t="s">
        <v>4</v>
      </c>
      <c r="C11" s="196">
        <v>1365</v>
      </c>
      <c r="D11" s="126">
        <v>812126.35</v>
      </c>
      <c r="E11" s="165">
        <v>345</v>
      </c>
      <c r="F11" s="126">
        <v>244044.53</v>
      </c>
      <c r="G11" s="165">
        <v>341</v>
      </c>
      <c r="H11" s="126">
        <v>203031.59</v>
      </c>
      <c r="I11" s="165">
        <v>341</v>
      </c>
      <c r="J11" s="126">
        <v>203031.59</v>
      </c>
      <c r="K11" s="165">
        <v>338</v>
      </c>
      <c r="L11" s="126">
        <v>162018.64</v>
      </c>
      <c r="M11" s="58"/>
      <c r="N11" s="58"/>
    </row>
    <row r="12" spans="1:14" ht="14.25">
      <c r="A12" s="178">
        <v>4</v>
      </c>
      <c r="B12" s="138" t="s">
        <v>5</v>
      </c>
      <c r="C12" s="196">
        <v>27553</v>
      </c>
      <c r="D12" s="126">
        <v>26267434.79</v>
      </c>
      <c r="E12" s="165">
        <v>6898</v>
      </c>
      <c r="F12" s="126">
        <v>6719178.31</v>
      </c>
      <c r="G12" s="165">
        <v>6888</v>
      </c>
      <c r="H12" s="126">
        <v>6566858.7</v>
      </c>
      <c r="I12" s="165">
        <v>6889</v>
      </c>
      <c r="J12" s="126">
        <v>6566858.7</v>
      </c>
      <c r="K12" s="165">
        <v>6878</v>
      </c>
      <c r="L12" s="126">
        <v>6414539.08</v>
      </c>
      <c r="M12" s="58"/>
      <c r="N12" s="58"/>
    </row>
    <row r="13" spans="1:14" ht="14.25">
      <c r="A13" s="178">
        <v>5</v>
      </c>
      <c r="B13" s="138" t="s">
        <v>6</v>
      </c>
      <c r="C13" s="196">
        <v>51482</v>
      </c>
      <c r="D13" s="126">
        <v>25796846.24</v>
      </c>
      <c r="E13" s="165">
        <v>12826</v>
      </c>
      <c r="F13" s="126">
        <v>6649860.74</v>
      </c>
      <c r="G13" s="165">
        <v>12870</v>
      </c>
      <c r="H13" s="126">
        <v>7267484.06</v>
      </c>
      <c r="I13" s="165">
        <v>12871</v>
      </c>
      <c r="J13" s="126">
        <v>6371536.32</v>
      </c>
      <c r="K13" s="165">
        <v>12915</v>
      </c>
      <c r="L13" s="126">
        <v>5507965.12</v>
      </c>
      <c r="M13" s="58"/>
      <c r="N13" s="58"/>
    </row>
    <row r="14" spans="1:14" ht="14.25">
      <c r="A14" s="178">
        <v>6</v>
      </c>
      <c r="B14" s="138" t="s">
        <v>7</v>
      </c>
      <c r="C14" s="196">
        <v>19577</v>
      </c>
      <c r="D14" s="126">
        <v>11413444.51</v>
      </c>
      <c r="E14" s="165">
        <v>4901</v>
      </c>
      <c r="F14" s="126">
        <v>2865558.89</v>
      </c>
      <c r="G14" s="165">
        <v>4894</v>
      </c>
      <c r="H14" s="126">
        <v>3587943.63</v>
      </c>
      <c r="I14" s="165">
        <v>4894</v>
      </c>
      <c r="J14" s="126">
        <v>2491069.88</v>
      </c>
      <c r="K14" s="165">
        <v>4888</v>
      </c>
      <c r="L14" s="126">
        <v>2468872.11</v>
      </c>
      <c r="M14" s="58"/>
      <c r="N14" s="58"/>
    </row>
    <row r="15" spans="1:14" ht="14.25">
      <c r="A15" s="178">
        <v>7</v>
      </c>
      <c r="B15" s="138" t="s">
        <v>135</v>
      </c>
      <c r="C15" s="196">
        <v>39592</v>
      </c>
      <c r="D15" s="126">
        <v>26495422</v>
      </c>
      <c r="E15" s="165">
        <v>10117</v>
      </c>
      <c r="F15" s="126">
        <v>6964095.87</v>
      </c>
      <c r="G15" s="165">
        <v>9898</v>
      </c>
      <c r="H15" s="126">
        <v>6623855.5</v>
      </c>
      <c r="I15" s="165">
        <v>9898</v>
      </c>
      <c r="J15" s="126">
        <v>6623855.5</v>
      </c>
      <c r="K15" s="165">
        <v>9679</v>
      </c>
      <c r="L15" s="126">
        <v>6283615.13</v>
      </c>
      <c r="M15" s="58"/>
      <c r="N15" s="58"/>
    </row>
    <row r="16" spans="1:14" ht="14.25">
      <c r="A16" s="178">
        <v>8</v>
      </c>
      <c r="B16" s="138" t="s">
        <v>8</v>
      </c>
      <c r="C16" s="196">
        <v>46127</v>
      </c>
      <c r="D16" s="126">
        <v>25126277.78</v>
      </c>
      <c r="E16" s="165">
        <v>11529</v>
      </c>
      <c r="F16" s="126">
        <v>6313419.62</v>
      </c>
      <c r="G16" s="165">
        <v>11532</v>
      </c>
      <c r="H16" s="126">
        <v>6281569.45</v>
      </c>
      <c r="I16" s="165">
        <v>11532</v>
      </c>
      <c r="J16" s="126">
        <v>6281569.45</v>
      </c>
      <c r="K16" s="165">
        <v>11534</v>
      </c>
      <c r="L16" s="126">
        <v>6249719.26</v>
      </c>
      <c r="M16" s="58"/>
      <c r="N16" s="61"/>
    </row>
    <row r="17" spans="1:14" ht="14.25">
      <c r="A17" s="178">
        <v>9</v>
      </c>
      <c r="B17" s="138" t="s">
        <v>9</v>
      </c>
      <c r="C17" s="196">
        <v>13350</v>
      </c>
      <c r="D17" s="126">
        <v>7986864.6</v>
      </c>
      <c r="E17" s="165">
        <v>3231</v>
      </c>
      <c r="F17" s="126">
        <v>2124761.29</v>
      </c>
      <c r="G17" s="165">
        <v>3338</v>
      </c>
      <c r="H17" s="126">
        <v>1996716.15</v>
      </c>
      <c r="I17" s="165">
        <v>3338</v>
      </c>
      <c r="J17" s="126">
        <v>1996716.15</v>
      </c>
      <c r="K17" s="165">
        <v>3443</v>
      </c>
      <c r="L17" s="126">
        <v>1868671.01</v>
      </c>
      <c r="M17" s="58"/>
      <c r="N17" s="61"/>
    </row>
    <row r="18" spans="1:14" ht="14.25">
      <c r="A18" s="178">
        <v>10</v>
      </c>
      <c r="B18" s="138" t="s">
        <v>136</v>
      </c>
      <c r="C18" s="196">
        <v>63338</v>
      </c>
      <c r="D18" s="126">
        <v>37968306.69</v>
      </c>
      <c r="E18" s="165">
        <v>15739</v>
      </c>
      <c r="F18" s="126">
        <v>9923116.27</v>
      </c>
      <c r="G18" s="165">
        <v>15835</v>
      </c>
      <c r="H18" s="126">
        <v>9492076.67</v>
      </c>
      <c r="I18" s="165">
        <v>15835</v>
      </c>
      <c r="J18" s="126">
        <v>9492076.68</v>
      </c>
      <c r="K18" s="165">
        <v>15929</v>
      </c>
      <c r="L18" s="126">
        <v>9061037.07</v>
      </c>
      <c r="M18" s="58"/>
      <c r="N18" s="61"/>
    </row>
    <row r="19" spans="1:14" ht="14.25">
      <c r="A19" s="178">
        <v>11</v>
      </c>
      <c r="B19" s="138" t="s">
        <v>10</v>
      </c>
      <c r="C19" s="196">
        <v>2121</v>
      </c>
      <c r="D19" s="126">
        <v>1033343.99</v>
      </c>
      <c r="E19" s="165">
        <v>522</v>
      </c>
      <c r="F19" s="126">
        <v>337455.53</v>
      </c>
      <c r="G19" s="165">
        <v>530</v>
      </c>
      <c r="H19" s="126">
        <v>258336</v>
      </c>
      <c r="I19" s="165">
        <v>530</v>
      </c>
      <c r="J19" s="126">
        <v>258336</v>
      </c>
      <c r="K19" s="165">
        <v>539</v>
      </c>
      <c r="L19" s="126">
        <v>179216.46</v>
      </c>
      <c r="M19" s="58"/>
      <c r="N19" s="61"/>
    </row>
    <row r="20" spans="1:14" ht="14.25">
      <c r="A20" s="178">
        <v>12</v>
      </c>
      <c r="B20" s="138" t="s">
        <v>11</v>
      </c>
      <c r="C20" s="196">
        <v>25809</v>
      </c>
      <c r="D20" s="126">
        <v>18146507.63</v>
      </c>
      <c r="E20" s="165">
        <v>6425</v>
      </c>
      <c r="F20" s="126">
        <v>4701523.69</v>
      </c>
      <c r="G20" s="165">
        <v>6452</v>
      </c>
      <c r="H20" s="126">
        <v>4536626.9</v>
      </c>
      <c r="I20" s="165">
        <v>6453</v>
      </c>
      <c r="J20" s="126">
        <v>4536626.91</v>
      </c>
      <c r="K20" s="165">
        <v>6479</v>
      </c>
      <c r="L20" s="126">
        <v>4371730.13</v>
      </c>
      <c r="M20" s="58"/>
      <c r="N20" s="58"/>
    </row>
    <row r="21" spans="1:14" ht="14.25">
      <c r="A21" s="178">
        <v>13</v>
      </c>
      <c r="B21" s="138" t="s">
        <v>12</v>
      </c>
      <c r="C21" s="196">
        <v>38432</v>
      </c>
      <c r="D21" s="126">
        <v>22185668.18</v>
      </c>
      <c r="E21" s="165">
        <v>9664</v>
      </c>
      <c r="F21" s="126">
        <v>5678750.51</v>
      </c>
      <c r="G21" s="165">
        <v>9607</v>
      </c>
      <c r="H21" s="126">
        <v>5546417.04</v>
      </c>
      <c r="I21" s="165">
        <v>9608</v>
      </c>
      <c r="J21" s="126">
        <v>5546417.05</v>
      </c>
      <c r="K21" s="165">
        <v>9553</v>
      </c>
      <c r="L21" s="126">
        <v>5414083.58</v>
      </c>
      <c r="M21" s="58"/>
      <c r="N21" s="58"/>
    </row>
    <row r="22" spans="1:14" ht="14.25">
      <c r="A22" s="178">
        <v>14</v>
      </c>
      <c r="B22" s="138" t="s">
        <v>13</v>
      </c>
      <c r="C22" s="196">
        <v>26405</v>
      </c>
      <c r="D22" s="126">
        <v>17020964.36</v>
      </c>
      <c r="E22" s="165">
        <v>6626</v>
      </c>
      <c r="F22" s="126">
        <v>4263778.91</v>
      </c>
      <c r="G22" s="165">
        <v>6601</v>
      </c>
      <c r="H22" s="126">
        <v>4255241.09</v>
      </c>
      <c r="I22" s="165">
        <v>6602</v>
      </c>
      <c r="J22" s="126">
        <v>4255241.1</v>
      </c>
      <c r="K22" s="165">
        <v>6576</v>
      </c>
      <c r="L22" s="126">
        <v>4246703.26</v>
      </c>
      <c r="M22" s="58"/>
      <c r="N22" s="58"/>
    </row>
    <row r="23" spans="1:14" ht="14.25">
      <c r="A23" s="178">
        <v>15</v>
      </c>
      <c r="B23" s="138" t="s">
        <v>14</v>
      </c>
      <c r="C23" s="196">
        <v>3853</v>
      </c>
      <c r="D23" s="126">
        <v>2493463.16</v>
      </c>
      <c r="E23" s="165">
        <v>1053</v>
      </c>
      <c r="F23" s="126">
        <v>503366.84</v>
      </c>
      <c r="G23" s="165">
        <v>963</v>
      </c>
      <c r="H23" s="126">
        <v>541746.48</v>
      </c>
      <c r="I23" s="165">
        <v>963</v>
      </c>
      <c r="J23" s="126">
        <v>579175.45</v>
      </c>
      <c r="K23" s="165">
        <v>874</v>
      </c>
      <c r="L23" s="126">
        <v>869174.39</v>
      </c>
      <c r="M23" s="58"/>
      <c r="N23" s="58"/>
    </row>
    <row r="24" spans="1:14" ht="14.25">
      <c r="A24" s="178">
        <v>16</v>
      </c>
      <c r="B24" s="138" t="s">
        <v>15</v>
      </c>
      <c r="C24" s="196">
        <v>23799</v>
      </c>
      <c r="D24" s="126">
        <v>15305849.87</v>
      </c>
      <c r="E24" s="165">
        <v>5927</v>
      </c>
      <c r="F24" s="126">
        <v>3896259.56</v>
      </c>
      <c r="G24" s="165">
        <v>5950</v>
      </c>
      <c r="H24" s="126">
        <v>3826462.46</v>
      </c>
      <c r="I24" s="165">
        <v>5950</v>
      </c>
      <c r="J24" s="126">
        <v>3826462.47</v>
      </c>
      <c r="K24" s="165">
        <v>5972</v>
      </c>
      <c r="L24" s="126">
        <v>3756665.38</v>
      </c>
      <c r="M24" s="58"/>
      <c r="N24" s="58"/>
    </row>
    <row r="25" spans="1:14" ht="14.25">
      <c r="A25" s="178">
        <v>17</v>
      </c>
      <c r="B25" s="138" t="s">
        <v>16</v>
      </c>
      <c r="C25" s="196">
        <v>23671</v>
      </c>
      <c r="D25" s="126">
        <v>23035736.77</v>
      </c>
      <c r="E25" s="165">
        <v>5905</v>
      </c>
      <c r="F25" s="126">
        <v>5794961.48</v>
      </c>
      <c r="G25" s="165">
        <v>5918</v>
      </c>
      <c r="H25" s="126">
        <v>5758934.19</v>
      </c>
      <c r="I25" s="165">
        <v>5919</v>
      </c>
      <c r="J25" s="126">
        <v>5758934.2</v>
      </c>
      <c r="K25" s="165">
        <v>5929</v>
      </c>
      <c r="L25" s="126">
        <v>5722906.9</v>
      </c>
      <c r="M25" s="58"/>
      <c r="N25" s="58"/>
    </row>
    <row r="26" spans="1:14" ht="14.25">
      <c r="A26" s="178">
        <v>18</v>
      </c>
      <c r="B26" s="138" t="s">
        <v>17</v>
      </c>
      <c r="C26" s="196">
        <v>32439</v>
      </c>
      <c r="D26" s="126">
        <v>24586933.05</v>
      </c>
      <c r="E26" s="165">
        <v>8084</v>
      </c>
      <c r="F26" s="126">
        <v>6383917.97</v>
      </c>
      <c r="G26" s="165">
        <v>8110</v>
      </c>
      <c r="H26" s="126">
        <v>6146733.26</v>
      </c>
      <c r="I26" s="165">
        <v>8110</v>
      </c>
      <c r="J26" s="126">
        <v>6110566.06</v>
      </c>
      <c r="K26" s="165">
        <v>8135</v>
      </c>
      <c r="L26" s="126">
        <v>5945715.76</v>
      </c>
      <c r="M26" s="58"/>
      <c r="N26" s="58"/>
    </row>
    <row r="27" spans="1:14" ht="14.25">
      <c r="A27" s="178">
        <v>19</v>
      </c>
      <c r="B27" s="138" t="s">
        <v>18</v>
      </c>
      <c r="C27" s="196">
        <v>11547</v>
      </c>
      <c r="D27" s="126">
        <v>6631792.24</v>
      </c>
      <c r="E27" s="165">
        <v>2871</v>
      </c>
      <c r="F27" s="126">
        <v>1575610.65</v>
      </c>
      <c r="G27" s="165">
        <v>2887</v>
      </c>
      <c r="H27" s="126">
        <v>1657948.06</v>
      </c>
      <c r="I27" s="165">
        <v>2888</v>
      </c>
      <c r="J27" s="126">
        <v>1657948.06</v>
      </c>
      <c r="K27" s="165">
        <v>2901</v>
      </c>
      <c r="L27" s="126">
        <v>1740285.47</v>
      </c>
      <c r="M27" s="58"/>
      <c r="N27" s="58"/>
    </row>
    <row r="28" spans="1:14" ht="14.25">
      <c r="A28" s="178">
        <v>20</v>
      </c>
      <c r="B28" s="138" t="s">
        <v>19</v>
      </c>
      <c r="C28" s="196">
        <v>34055</v>
      </c>
      <c r="D28" s="126">
        <v>19293841.5</v>
      </c>
      <c r="E28" s="165">
        <v>8511</v>
      </c>
      <c r="F28" s="126">
        <v>5186078.47</v>
      </c>
      <c r="G28" s="165">
        <v>8513</v>
      </c>
      <c r="H28" s="126">
        <v>4823460.38</v>
      </c>
      <c r="I28" s="165">
        <v>8514</v>
      </c>
      <c r="J28" s="126">
        <v>4823460.38</v>
      </c>
      <c r="K28" s="165">
        <v>8517</v>
      </c>
      <c r="L28" s="126">
        <v>4460842.27</v>
      </c>
      <c r="M28" s="58"/>
      <c r="N28" s="58"/>
    </row>
    <row r="29" spans="1:14" ht="14.25">
      <c r="A29" s="178">
        <v>21</v>
      </c>
      <c r="B29" s="138" t="s">
        <v>20</v>
      </c>
      <c r="C29" s="196">
        <v>33799</v>
      </c>
      <c r="D29" s="126">
        <v>19613802.62</v>
      </c>
      <c r="E29" s="165">
        <v>8493</v>
      </c>
      <c r="F29" s="126">
        <v>5106529.98</v>
      </c>
      <c r="G29" s="165">
        <v>8449</v>
      </c>
      <c r="H29" s="126">
        <v>4903450.65</v>
      </c>
      <c r="I29" s="165">
        <v>8450</v>
      </c>
      <c r="J29" s="126">
        <v>4903450.66</v>
      </c>
      <c r="K29" s="165">
        <v>8407</v>
      </c>
      <c r="L29" s="126">
        <v>4700371.33</v>
      </c>
      <c r="M29" s="58"/>
      <c r="N29" s="58"/>
    </row>
    <row r="30" spans="1:14" ht="14.25">
      <c r="A30" s="178">
        <v>22</v>
      </c>
      <c r="B30" s="138" t="s">
        <v>21</v>
      </c>
      <c r="C30" s="196">
        <v>48535</v>
      </c>
      <c r="D30" s="126">
        <v>32277425.18</v>
      </c>
      <c r="E30" s="165">
        <v>12214</v>
      </c>
      <c r="F30" s="126">
        <v>8094106.51</v>
      </c>
      <c r="G30" s="165">
        <v>12133</v>
      </c>
      <c r="H30" s="126">
        <v>8069356.3</v>
      </c>
      <c r="I30" s="165">
        <v>12134</v>
      </c>
      <c r="J30" s="126">
        <v>8069356.3</v>
      </c>
      <c r="K30" s="165">
        <v>12054</v>
      </c>
      <c r="L30" s="126">
        <v>8044606.07</v>
      </c>
      <c r="M30" s="58"/>
      <c r="N30" s="58"/>
    </row>
    <row r="31" spans="1:14" ht="14.25">
      <c r="A31" s="178">
        <v>23</v>
      </c>
      <c r="B31" s="138" t="s">
        <v>22</v>
      </c>
      <c r="C31" s="196">
        <v>40102</v>
      </c>
      <c r="D31" s="126">
        <v>25342438.37</v>
      </c>
      <c r="E31" s="165">
        <v>9969</v>
      </c>
      <c r="F31" s="126">
        <v>6198463.98</v>
      </c>
      <c r="G31" s="165">
        <v>10025</v>
      </c>
      <c r="H31" s="126">
        <v>6335609.59</v>
      </c>
      <c r="I31" s="165">
        <v>10026</v>
      </c>
      <c r="J31" s="126">
        <v>6335609.59</v>
      </c>
      <c r="K31" s="165">
        <v>10082</v>
      </c>
      <c r="L31" s="126">
        <v>6472755.21</v>
      </c>
      <c r="M31" s="58"/>
      <c r="N31" s="58"/>
    </row>
    <row r="32" spans="1:14" ht="14.25">
      <c r="A32" s="178">
        <v>24</v>
      </c>
      <c r="B32" s="138" t="s">
        <v>23</v>
      </c>
      <c r="C32" s="196">
        <v>38040</v>
      </c>
      <c r="D32" s="126">
        <v>23929695.59</v>
      </c>
      <c r="E32" s="165">
        <v>9626</v>
      </c>
      <c r="F32" s="126">
        <v>6159745.13</v>
      </c>
      <c r="G32" s="165">
        <v>9510</v>
      </c>
      <c r="H32" s="126">
        <v>5982423.89</v>
      </c>
      <c r="I32" s="165">
        <v>9511</v>
      </c>
      <c r="J32" s="126">
        <v>5898768.36</v>
      </c>
      <c r="K32" s="165">
        <v>9393</v>
      </c>
      <c r="L32" s="126">
        <v>5888758.21</v>
      </c>
      <c r="M32" s="58"/>
      <c r="N32" s="58"/>
    </row>
    <row r="33" spans="1:14" ht="14.25">
      <c r="A33" s="178">
        <v>25</v>
      </c>
      <c r="B33" s="138" t="s">
        <v>89</v>
      </c>
      <c r="C33" s="196">
        <v>24231</v>
      </c>
      <c r="D33" s="126">
        <v>11334569.33</v>
      </c>
      <c r="E33" s="165">
        <v>7058</v>
      </c>
      <c r="F33" s="126">
        <v>3317983.31</v>
      </c>
      <c r="G33" s="165">
        <v>5757</v>
      </c>
      <c r="H33" s="126">
        <v>2689090.92</v>
      </c>
      <c r="I33" s="165">
        <v>5758</v>
      </c>
      <c r="J33" s="126">
        <v>2689090.92</v>
      </c>
      <c r="K33" s="165">
        <v>5658</v>
      </c>
      <c r="L33" s="126">
        <v>2638404.18</v>
      </c>
      <c r="M33" s="58"/>
      <c r="N33" s="58"/>
    </row>
    <row r="34" spans="1:14" s="8" customFormat="1" ht="16.5" customHeight="1">
      <c r="A34" s="178">
        <v>26</v>
      </c>
      <c r="B34" s="138" t="s">
        <v>90</v>
      </c>
      <c r="C34" s="196">
        <v>13475</v>
      </c>
      <c r="D34" s="126">
        <v>16420631.08</v>
      </c>
      <c r="E34" s="165">
        <v>3660</v>
      </c>
      <c r="F34" s="126">
        <v>4094629.64</v>
      </c>
      <c r="G34" s="165">
        <v>3280</v>
      </c>
      <c r="H34" s="126">
        <v>4056972.99</v>
      </c>
      <c r="I34" s="165">
        <v>3280</v>
      </c>
      <c r="J34" s="126">
        <v>4056972.99</v>
      </c>
      <c r="K34" s="165">
        <v>3255</v>
      </c>
      <c r="L34" s="126">
        <v>4212055.46</v>
      </c>
      <c r="M34" s="58"/>
      <c r="N34" s="58"/>
    </row>
    <row r="35" spans="1:14" ht="14.25">
      <c r="A35" s="178">
        <v>27</v>
      </c>
      <c r="B35" s="138" t="s">
        <v>24</v>
      </c>
      <c r="C35" s="196">
        <v>15032</v>
      </c>
      <c r="D35" s="126">
        <v>6459537.61</v>
      </c>
      <c r="E35" s="165">
        <v>3656</v>
      </c>
      <c r="F35" s="126">
        <v>1573149.74</v>
      </c>
      <c r="G35" s="165">
        <v>3758</v>
      </c>
      <c r="H35" s="126">
        <v>1614884.4</v>
      </c>
      <c r="I35" s="165">
        <v>3758</v>
      </c>
      <c r="J35" s="126">
        <v>1614884.4</v>
      </c>
      <c r="K35" s="165">
        <v>3860</v>
      </c>
      <c r="L35" s="126">
        <v>1656619.07</v>
      </c>
      <c r="M35" s="58"/>
      <c r="N35" s="58"/>
    </row>
    <row r="36" spans="1:14" ht="14.25">
      <c r="A36" s="178">
        <v>28</v>
      </c>
      <c r="B36" s="138" t="s">
        <v>91</v>
      </c>
      <c r="C36" s="196">
        <v>18475</v>
      </c>
      <c r="D36" s="126">
        <v>7849862.45</v>
      </c>
      <c r="E36" s="165">
        <v>4685</v>
      </c>
      <c r="F36" s="126">
        <v>1990501.53</v>
      </c>
      <c r="G36" s="165">
        <v>4619</v>
      </c>
      <c r="H36" s="126">
        <v>1962465.61</v>
      </c>
      <c r="I36" s="165">
        <v>4619</v>
      </c>
      <c r="J36" s="126">
        <v>1962465.61</v>
      </c>
      <c r="K36" s="165">
        <v>4552</v>
      </c>
      <c r="L36" s="126">
        <v>1934429.7</v>
      </c>
      <c r="M36" s="58"/>
      <c r="N36" s="58"/>
    </row>
    <row r="37" spans="1:14" ht="14.25">
      <c r="A37" s="178">
        <v>29</v>
      </c>
      <c r="B37" s="138" t="s">
        <v>92</v>
      </c>
      <c r="C37" s="196">
        <v>16416</v>
      </c>
      <c r="D37" s="126">
        <v>4707906.09</v>
      </c>
      <c r="E37" s="165">
        <v>4285</v>
      </c>
      <c r="F37" s="126">
        <v>1227749.96</v>
      </c>
      <c r="G37" s="165">
        <v>4104</v>
      </c>
      <c r="H37" s="126">
        <v>1176976.52</v>
      </c>
      <c r="I37" s="165">
        <v>4104</v>
      </c>
      <c r="J37" s="126">
        <v>1176976.52</v>
      </c>
      <c r="K37" s="165">
        <v>3923</v>
      </c>
      <c r="L37" s="126">
        <v>1126203.09</v>
      </c>
      <c r="M37" s="58"/>
      <c r="N37" s="58"/>
    </row>
    <row r="38" spans="1:14" ht="16.5" customHeight="1">
      <c r="A38" s="178">
        <v>30</v>
      </c>
      <c r="B38" s="138" t="s">
        <v>25</v>
      </c>
      <c r="C38" s="196">
        <v>675</v>
      </c>
      <c r="D38" s="126">
        <v>351963.27</v>
      </c>
      <c r="E38" s="165">
        <v>176</v>
      </c>
      <c r="F38" s="126">
        <v>91552.06</v>
      </c>
      <c r="G38" s="165">
        <v>168</v>
      </c>
      <c r="H38" s="126">
        <v>87990.82</v>
      </c>
      <c r="I38" s="165">
        <v>169</v>
      </c>
      <c r="J38" s="126">
        <v>87990.82</v>
      </c>
      <c r="K38" s="165">
        <v>162</v>
      </c>
      <c r="L38" s="126">
        <v>84429.57</v>
      </c>
      <c r="M38" s="58"/>
      <c r="N38" s="58"/>
    </row>
    <row r="39" spans="1:14" ht="14.25">
      <c r="A39" s="178">
        <v>31</v>
      </c>
      <c r="B39" s="138" t="s">
        <v>26</v>
      </c>
      <c r="C39" s="196">
        <v>3966</v>
      </c>
      <c r="D39" s="126">
        <v>1223357.49</v>
      </c>
      <c r="E39" s="165">
        <v>958</v>
      </c>
      <c r="F39" s="126">
        <v>295190.49</v>
      </c>
      <c r="G39" s="165">
        <v>991</v>
      </c>
      <c r="H39" s="126">
        <v>305839.37</v>
      </c>
      <c r="I39" s="165">
        <v>991</v>
      </c>
      <c r="J39" s="126">
        <v>305839.37</v>
      </c>
      <c r="K39" s="165">
        <v>1026</v>
      </c>
      <c r="L39" s="126">
        <v>316488.26</v>
      </c>
      <c r="M39" s="58"/>
      <c r="N39" s="58"/>
    </row>
    <row r="40" spans="1:14" ht="14.25">
      <c r="A40" s="178">
        <v>32</v>
      </c>
      <c r="B40" s="138" t="s">
        <v>93</v>
      </c>
      <c r="C40" s="196">
        <v>678</v>
      </c>
      <c r="D40" s="126">
        <v>446474.27</v>
      </c>
      <c r="E40" s="165">
        <v>184</v>
      </c>
      <c r="F40" s="126">
        <v>120972.35</v>
      </c>
      <c r="G40" s="165">
        <v>170</v>
      </c>
      <c r="H40" s="126">
        <v>111618.57</v>
      </c>
      <c r="I40" s="165">
        <v>170</v>
      </c>
      <c r="J40" s="126">
        <v>111618.57</v>
      </c>
      <c r="K40" s="165">
        <v>154</v>
      </c>
      <c r="L40" s="126">
        <v>102264.78</v>
      </c>
      <c r="M40" s="58"/>
      <c r="N40" s="58"/>
    </row>
    <row r="41" spans="1:14" ht="14.25">
      <c r="A41" s="178">
        <v>33</v>
      </c>
      <c r="B41" s="138" t="s">
        <v>94</v>
      </c>
      <c r="C41" s="196">
        <v>10660</v>
      </c>
      <c r="D41" s="126">
        <v>5279785.77</v>
      </c>
      <c r="E41" s="165">
        <v>2673</v>
      </c>
      <c r="F41" s="126">
        <v>1699211.51</v>
      </c>
      <c r="G41" s="165">
        <v>2624</v>
      </c>
      <c r="H41" s="126">
        <v>1441647.09</v>
      </c>
      <c r="I41" s="165">
        <v>2624</v>
      </c>
      <c r="J41" s="126">
        <v>1523470.23</v>
      </c>
      <c r="K41" s="165">
        <v>2739</v>
      </c>
      <c r="L41" s="126">
        <v>615456.94</v>
      </c>
      <c r="M41" s="58"/>
      <c r="N41" s="58"/>
    </row>
    <row r="42" spans="1:14" ht="14.25">
      <c r="A42" s="178">
        <v>34</v>
      </c>
      <c r="B42" s="138" t="s">
        <v>87</v>
      </c>
      <c r="C42" s="196">
        <v>0</v>
      </c>
      <c r="D42" s="126">
        <v>0</v>
      </c>
      <c r="E42" s="165">
        <v>0</v>
      </c>
      <c r="F42" s="126">
        <v>0</v>
      </c>
      <c r="G42" s="165">
        <v>0</v>
      </c>
      <c r="H42" s="126">
        <v>0</v>
      </c>
      <c r="I42" s="165">
        <v>0</v>
      </c>
      <c r="J42" s="126">
        <v>0</v>
      </c>
      <c r="K42" s="165">
        <v>0</v>
      </c>
      <c r="L42" s="126">
        <v>0</v>
      </c>
      <c r="M42" s="58"/>
      <c r="N42" s="58"/>
    </row>
    <row r="43" spans="1:14" ht="14.25">
      <c r="A43" s="178">
        <v>35</v>
      </c>
      <c r="B43" s="138" t="s">
        <v>95</v>
      </c>
      <c r="C43" s="196">
        <v>3942</v>
      </c>
      <c r="D43" s="126">
        <v>1867839.72</v>
      </c>
      <c r="E43" s="165">
        <v>981</v>
      </c>
      <c r="F43" s="126">
        <v>459620</v>
      </c>
      <c r="G43" s="165">
        <v>982</v>
      </c>
      <c r="H43" s="126">
        <v>466959.93</v>
      </c>
      <c r="I43" s="165">
        <v>983</v>
      </c>
      <c r="J43" s="126">
        <v>466959.93</v>
      </c>
      <c r="K43" s="165">
        <v>996</v>
      </c>
      <c r="L43" s="126">
        <v>474299.86</v>
      </c>
      <c r="M43" s="58"/>
      <c r="N43" s="58"/>
    </row>
    <row r="44" spans="1:14" ht="14.25">
      <c r="A44" s="178">
        <v>36</v>
      </c>
      <c r="B44" s="138" t="s">
        <v>96</v>
      </c>
      <c r="C44" s="196">
        <v>1928</v>
      </c>
      <c r="D44" s="126">
        <v>643597.02</v>
      </c>
      <c r="E44" s="165">
        <v>444</v>
      </c>
      <c r="F44" s="126">
        <v>148091.32</v>
      </c>
      <c r="G44" s="165">
        <v>761</v>
      </c>
      <c r="H44" s="126">
        <v>254866.33</v>
      </c>
      <c r="I44" s="165">
        <v>384</v>
      </c>
      <c r="J44" s="126">
        <v>127017.71</v>
      </c>
      <c r="K44" s="165">
        <v>339</v>
      </c>
      <c r="L44" s="126">
        <v>113621.66</v>
      </c>
      <c r="M44" s="58"/>
      <c r="N44" s="58"/>
    </row>
    <row r="45" spans="1:14" ht="14.25">
      <c r="A45" s="178">
        <v>37</v>
      </c>
      <c r="B45" s="138" t="s">
        <v>97</v>
      </c>
      <c r="C45" s="196">
        <v>19753</v>
      </c>
      <c r="D45" s="126">
        <v>9017537.56</v>
      </c>
      <c r="E45" s="165">
        <v>5004</v>
      </c>
      <c r="F45" s="126">
        <v>2800311.97</v>
      </c>
      <c r="G45" s="165">
        <v>4938</v>
      </c>
      <c r="H45" s="126">
        <v>2254384.39</v>
      </c>
      <c r="I45" s="165">
        <v>4938</v>
      </c>
      <c r="J45" s="126">
        <v>2254384.39</v>
      </c>
      <c r="K45" s="165">
        <v>4873</v>
      </c>
      <c r="L45" s="126">
        <v>1708456.81</v>
      </c>
      <c r="M45" s="58"/>
      <c r="N45" s="58"/>
    </row>
    <row r="46" spans="1:14" ht="14.25">
      <c r="A46" s="178">
        <v>38</v>
      </c>
      <c r="B46" s="138" t="s">
        <v>27</v>
      </c>
      <c r="C46" s="196">
        <v>66859</v>
      </c>
      <c r="D46" s="126">
        <v>31921078.88</v>
      </c>
      <c r="E46" s="165">
        <v>17073</v>
      </c>
      <c r="F46" s="126">
        <v>9666311.51</v>
      </c>
      <c r="G46" s="165">
        <v>16586</v>
      </c>
      <c r="H46" s="126">
        <v>7690070.18</v>
      </c>
      <c r="I46" s="165">
        <v>16586</v>
      </c>
      <c r="J46" s="126">
        <v>7690070.19</v>
      </c>
      <c r="K46" s="165">
        <v>16614</v>
      </c>
      <c r="L46" s="126">
        <v>6874627</v>
      </c>
      <c r="M46" s="58"/>
      <c r="N46" s="58"/>
    </row>
    <row r="47" spans="1:14" ht="14.25">
      <c r="A47" s="178">
        <v>39</v>
      </c>
      <c r="B47" s="138" t="s">
        <v>98</v>
      </c>
      <c r="C47" s="196">
        <v>47825</v>
      </c>
      <c r="D47" s="126">
        <v>22307661.94</v>
      </c>
      <c r="E47" s="165">
        <v>13840</v>
      </c>
      <c r="F47" s="126">
        <v>6317742.08</v>
      </c>
      <c r="G47" s="165">
        <v>10917</v>
      </c>
      <c r="H47" s="126">
        <v>5777519.7</v>
      </c>
      <c r="I47" s="165">
        <v>10917</v>
      </c>
      <c r="J47" s="126">
        <v>6170316.79</v>
      </c>
      <c r="K47" s="165">
        <v>12151</v>
      </c>
      <c r="L47" s="126">
        <v>4042083.37</v>
      </c>
      <c r="M47" s="58"/>
      <c r="N47" s="58"/>
    </row>
    <row r="48" spans="1:14" ht="14.25">
      <c r="A48" s="178">
        <v>40</v>
      </c>
      <c r="B48" s="138" t="s">
        <v>99</v>
      </c>
      <c r="C48" s="196">
        <v>48471</v>
      </c>
      <c r="D48" s="126">
        <v>21923989.68</v>
      </c>
      <c r="E48" s="165">
        <v>13312</v>
      </c>
      <c r="F48" s="126">
        <v>6397531.94</v>
      </c>
      <c r="G48" s="165">
        <v>11693</v>
      </c>
      <c r="H48" s="126">
        <v>5443785.98</v>
      </c>
      <c r="I48" s="165">
        <v>11693</v>
      </c>
      <c r="J48" s="126">
        <v>5443785.98</v>
      </c>
      <c r="K48" s="165">
        <v>11773</v>
      </c>
      <c r="L48" s="126">
        <v>4638885.78</v>
      </c>
      <c r="M48" s="58"/>
      <c r="N48" s="58"/>
    </row>
    <row r="49" spans="1:14" ht="14.25">
      <c r="A49" s="178">
        <v>41</v>
      </c>
      <c r="B49" s="138" t="s">
        <v>28</v>
      </c>
      <c r="C49" s="196">
        <v>321</v>
      </c>
      <c r="D49" s="126">
        <v>199767.86</v>
      </c>
      <c r="E49" s="165">
        <v>73</v>
      </c>
      <c r="F49" s="126">
        <v>45344.42</v>
      </c>
      <c r="G49" s="165">
        <v>80</v>
      </c>
      <c r="H49" s="126">
        <v>49941.96</v>
      </c>
      <c r="I49" s="165">
        <v>80</v>
      </c>
      <c r="J49" s="126">
        <v>49941.96</v>
      </c>
      <c r="K49" s="165">
        <v>88</v>
      </c>
      <c r="L49" s="126">
        <v>54539.52</v>
      </c>
      <c r="M49" s="58"/>
      <c r="N49" s="58"/>
    </row>
    <row r="50" spans="1:14" ht="14.25">
      <c r="A50" s="178">
        <v>42</v>
      </c>
      <c r="B50" s="138" t="s">
        <v>29</v>
      </c>
      <c r="C50" s="196">
        <v>3</v>
      </c>
      <c r="D50" s="126">
        <v>1733.45</v>
      </c>
      <c r="E50" s="165">
        <v>1</v>
      </c>
      <c r="F50" s="126">
        <v>454.19</v>
      </c>
      <c r="G50" s="165">
        <v>1</v>
      </c>
      <c r="H50" s="126">
        <v>433.36</v>
      </c>
      <c r="I50" s="165">
        <v>1</v>
      </c>
      <c r="J50" s="126">
        <v>433.36</v>
      </c>
      <c r="K50" s="165">
        <v>0</v>
      </c>
      <c r="L50" s="126">
        <v>412.54</v>
      </c>
      <c r="M50" s="58"/>
      <c r="N50" s="58"/>
    </row>
    <row r="51" spans="1:14" ht="14.25">
      <c r="A51" s="178">
        <v>43</v>
      </c>
      <c r="B51" s="138" t="s">
        <v>30</v>
      </c>
      <c r="C51" s="196">
        <v>42371</v>
      </c>
      <c r="D51" s="126">
        <v>25768611.69</v>
      </c>
      <c r="E51" s="165">
        <v>10741</v>
      </c>
      <c r="F51" s="126">
        <v>6111410.26</v>
      </c>
      <c r="G51" s="165">
        <v>10593</v>
      </c>
      <c r="H51" s="126">
        <v>6442152.92</v>
      </c>
      <c r="I51" s="165">
        <v>10593</v>
      </c>
      <c r="J51" s="126">
        <v>6442152.93</v>
      </c>
      <c r="K51" s="165">
        <v>10444</v>
      </c>
      <c r="L51" s="126">
        <v>6772895.58</v>
      </c>
      <c r="M51" s="58"/>
      <c r="N51" s="58"/>
    </row>
    <row r="52" spans="1:14" ht="14.25">
      <c r="A52" s="178">
        <v>44</v>
      </c>
      <c r="B52" s="138" t="s">
        <v>31</v>
      </c>
      <c r="C52" s="196">
        <v>11985</v>
      </c>
      <c r="D52" s="126">
        <v>5247022.68</v>
      </c>
      <c r="E52" s="165">
        <v>2952</v>
      </c>
      <c r="F52" s="126">
        <v>1290960.02</v>
      </c>
      <c r="G52" s="165">
        <v>2996</v>
      </c>
      <c r="H52" s="126">
        <v>1311755.67</v>
      </c>
      <c r="I52" s="165">
        <v>2997</v>
      </c>
      <c r="J52" s="126">
        <v>1311755.67</v>
      </c>
      <c r="K52" s="165">
        <v>3040</v>
      </c>
      <c r="L52" s="126">
        <v>1332551.32</v>
      </c>
      <c r="M52" s="58"/>
      <c r="N52" s="58"/>
    </row>
    <row r="53" spans="1:14" ht="14.25">
      <c r="A53" s="178">
        <v>45</v>
      </c>
      <c r="B53" s="138" t="s">
        <v>146</v>
      </c>
      <c r="C53" s="196">
        <v>70414</v>
      </c>
      <c r="D53" s="126">
        <v>34434635.96</v>
      </c>
      <c r="E53" s="165">
        <v>17091</v>
      </c>
      <c r="F53" s="126">
        <v>8503126.51</v>
      </c>
      <c r="G53" s="165">
        <v>17603</v>
      </c>
      <c r="H53" s="126">
        <v>8608658.99</v>
      </c>
      <c r="I53" s="165">
        <v>17603</v>
      </c>
      <c r="J53" s="126">
        <v>8608658.99</v>
      </c>
      <c r="K53" s="165">
        <v>18117</v>
      </c>
      <c r="L53" s="126">
        <v>8714191.47</v>
      </c>
      <c r="M53" s="58"/>
      <c r="N53" s="58"/>
    </row>
    <row r="54" spans="1:14" ht="14.25">
      <c r="A54" s="178">
        <v>46</v>
      </c>
      <c r="B54" s="138" t="s">
        <v>147</v>
      </c>
      <c r="C54" s="196">
        <v>3885</v>
      </c>
      <c r="D54" s="126">
        <v>2884460.36</v>
      </c>
      <c r="E54" s="165">
        <v>1104</v>
      </c>
      <c r="F54" s="126">
        <v>410573.56</v>
      </c>
      <c r="G54" s="165">
        <v>945</v>
      </c>
      <c r="H54" s="126">
        <v>721115.09</v>
      </c>
      <c r="I54" s="165">
        <v>945</v>
      </c>
      <c r="J54" s="126">
        <v>1306671.99</v>
      </c>
      <c r="K54" s="165">
        <v>891</v>
      </c>
      <c r="L54" s="126">
        <v>446099.72</v>
      </c>
      <c r="M54" s="58"/>
      <c r="N54" s="58"/>
    </row>
    <row r="55" spans="1:14" ht="14.25">
      <c r="A55" s="178">
        <v>47</v>
      </c>
      <c r="B55" s="138" t="s">
        <v>32</v>
      </c>
      <c r="C55" s="196">
        <v>568</v>
      </c>
      <c r="D55" s="126">
        <v>125283.62</v>
      </c>
      <c r="E55" s="165">
        <v>155</v>
      </c>
      <c r="F55" s="126">
        <v>31498.79</v>
      </c>
      <c r="G55" s="165">
        <v>139</v>
      </c>
      <c r="H55" s="126">
        <v>31320.9</v>
      </c>
      <c r="I55" s="165">
        <v>139</v>
      </c>
      <c r="J55" s="126">
        <v>31320.9</v>
      </c>
      <c r="K55" s="165">
        <v>135</v>
      </c>
      <c r="L55" s="126">
        <v>31143.03</v>
      </c>
      <c r="M55" s="58"/>
      <c r="N55" s="58"/>
    </row>
    <row r="56" spans="1:14" ht="14.25">
      <c r="A56" s="178">
        <v>48</v>
      </c>
      <c r="B56" s="138" t="s">
        <v>100</v>
      </c>
      <c r="C56" s="196">
        <v>691</v>
      </c>
      <c r="D56" s="126">
        <v>143778.47</v>
      </c>
      <c r="E56" s="165">
        <v>167</v>
      </c>
      <c r="F56" s="126">
        <v>33538.89</v>
      </c>
      <c r="G56" s="165">
        <v>173</v>
      </c>
      <c r="H56" s="126">
        <v>35944.62</v>
      </c>
      <c r="I56" s="165">
        <v>173</v>
      </c>
      <c r="J56" s="126">
        <v>35944.62</v>
      </c>
      <c r="K56" s="165">
        <v>178</v>
      </c>
      <c r="L56" s="126">
        <v>38350.34</v>
      </c>
      <c r="M56" s="58"/>
      <c r="N56" s="58"/>
    </row>
    <row r="57" spans="1:14" ht="14.25">
      <c r="A57" s="178">
        <v>49</v>
      </c>
      <c r="B57" s="138" t="s">
        <v>149</v>
      </c>
      <c r="C57" s="196">
        <v>0</v>
      </c>
      <c r="D57" s="126">
        <v>0</v>
      </c>
      <c r="E57" s="165">
        <v>0</v>
      </c>
      <c r="F57" s="126">
        <v>0</v>
      </c>
      <c r="G57" s="165">
        <v>0</v>
      </c>
      <c r="H57" s="126">
        <v>0</v>
      </c>
      <c r="I57" s="165">
        <v>0</v>
      </c>
      <c r="J57" s="126">
        <v>0</v>
      </c>
      <c r="K57" s="165">
        <v>0</v>
      </c>
      <c r="L57" s="126">
        <v>0</v>
      </c>
      <c r="M57" s="58"/>
      <c r="N57" s="62"/>
    </row>
    <row r="58" spans="1:14" ht="14.25">
      <c r="A58" s="178">
        <v>50</v>
      </c>
      <c r="B58" s="138" t="s">
        <v>148</v>
      </c>
      <c r="C58" s="196">
        <v>28</v>
      </c>
      <c r="D58" s="126">
        <v>695554.07</v>
      </c>
      <c r="E58" s="165">
        <v>16</v>
      </c>
      <c r="F58" s="126">
        <v>398784</v>
      </c>
      <c r="G58" s="165">
        <v>4</v>
      </c>
      <c r="H58" s="126">
        <v>99696.08</v>
      </c>
      <c r="I58" s="165">
        <v>4</v>
      </c>
      <c r="J58" s="126">
        <v>99695.92</v>
      </c>
      <c r="K58" s="165">
        <v>4</v>
      </c>
      <c r="L58" s="126">
        <v>97378.07</v>
      </c>
      <c r="M58" s="58"/>
      <c r="N58" s="58"/>
    </row>
    <row r="59" spans="1:14" ht="14.25">
      <c r="A59" s="178">
        <v>51</v>
      </c>
      <c r="B59" s="138" t="s">
        <v>101</v>
      </c>
      <c r="C59" s="196">
        <v>0</v>
      </c>
      <c r="D59" s="126">
        <v>0</v>
      </c>
      <c r="E59" s="165">
        <v>0</v>
      </c>
      <c r="F59" s="126">
        <v>0</v>
      </c>
      <c r="G59" s="165">
        <v>0</v>
      </c>
      <c r="H59" s="126">
        <v>0</v>
      </c>
      <c r="I59" s="165">
        <v>0</v>
      </c>
      <c r="J59" s="126">
        <v>0</v>
      </c>
      <c r="K59" s="165">
        <v>0</v>
      </c>
      <c r="L59" s="126">
        <v>0</v>
      </c>
      <c r="M59" s="58"/>
      <c r="N59" s="58"/>
    </row>
    <row r="60" spans="1:14" ht="14.25">
      <c r="A60" s="178">
        <v>52</v>
      </c>
      <c r="B60" s="138" t="s">
        <v>33</v>
      </c>
      <c r="C60" s="196">
        <v>0</v>
      </c>
      <c r="D60" s="126">
        <v>0</v>
      </c>
      <c r="E60" s="165">
        <v>0</v>
      </c>
      <c r="F60" s="126">
        <v>0</v>
      </c>
      <c r="G60" s="165">
        <v>0</v>
      </c>
      <c r="H60" s="126">
        <v>0</v>
      </c>
      <c r="I60" s="165">
        <v>0</v>
      </c>
      <c r="J60" s="126">
        <v>0</v>
      </c>
      <c r="K60" s="165">
        <v>0</v>
      </c>
      <c r="L60" s="126">
        <v>0</v>
      </c>
      <c r="M60" s="58"/>
      <c r="N60" s="58"/>
    </row>
    <row r="61" spans="1:14" ht="14.25">
      <c r="A61" s="178">
        <v>53</v>
      </c>
      <c r="B61" s="138" t="s">
        <v>34</v>
      </c>
      <c r="C61" s="196">
        <v>0</v>
      </c>
      <c r="D61" s="126">
        <v>0</v>
      </c>
      <c r="E61" s="165">
        <v>0</v>
      </c>
      <c r="F61" s="126">
        <v>0</v>
      </c>
      <c r="G61" s="165">
        <v>0</v>
      </c>
      <c r="H61" s="126">
        <v>0</v>
      </c>
      <c r="I61" s="165">
        <v>0</v>
      </c>
      <c r="J61" s="126">
        <v>0</v>
      </c>
      <c r="K61" s="165">
        <v>0</v>
      </c>
      <c r="L61" s="126">
        <v>0</v>
      </c>
      <c r="M61" s="58"/>
      <c r="N61" s="58"/>
    </row>
    <row r="62" spans="1:14" ht="14.25">
      <c r="A62" s="178">
        <v>54</v>
      </c>
      <c r="B62" s="138" t="s">
        <v>61</v>
      </c>
      <c r="C62" s="196">
        <v>0</v>
      </c>
      <c r="D62" s="126">
        <v>0</v>
      </c>
      <c r="E62" s="165">
        <v>0</v>
      </c>
      <c r="F62" s="126">
        <v>0</v>
      </c>
      <c r="G62" s="165">
        <v>0</v>
      </c>
      <c r="H62" s="126">
        <v>0</v>
      </c>
      <c r="I62" s="165">
        <v>0</v>
      </c>
      <c r="J62" s="126">
        <v>0</v>
      </c>
      <c r="K62" s="165">
        <v>0</v>
      </c>
      <c r="L62" s="126">
        <v>0</v>
      </c>
      <c r="M62" s="58"/>
      <c r="N62" s="58"/>
    </row>
    <row r="63" spans="1:14" ht="14.25">
      <c r="A63" s="178">
        <v>55</v>
      </c>
      <c r="B63" s="138" t="s">
        <v>102</v>
      </c>
      <c r="C63" s="196">
        <v>99</v>
      </c>
      <c r="D63" s="126">
        <v>23879.84</v>
      </c>
      <c r="E63" s="165">
        <v>28</v>
      </c>
      <c r="F63" s="126">
        <v>7046.69</v>
      </c>
      <c r="G63" s="165">
        <v>25</v>
      </c>
      <c r="H63" s="126">
        <v>5969.96</v>
      </c>
      <c r="I63" s="165">
        <v>25</v>
      </c>
      <c r="J63" s="126">
        <v>5969.96</v>
      </c>
      <c r="K63" s="165">
        <v>21</v>
      </c>
      <c r="L63" s="126">
        <v>4893.23</v>
      </c>
      <c r="M63" s="58"/>
      <c r="N63" s="58"/>
    </row>
    <row r="64" spans="1:14" ht="14.25">
      <c r="A64" s="178">
        <v>56</v>
      </c>
      <c r="B64" s="138" t="s">
        <v>103</v>
      </c>
      <c r="C64" s="196">
        <v>0</v>
      </c>
      <c r="D64" s="126">
        <v>0</v>
      </c>
      <c r="E64" s="165">
        <v>0</v>
      </c>
      <c r="F64" s="126">
        <v>0</v>
      </c>
      <c r="G64" s="165">
        <v>0</v>
      </c>
      <c r="H64" s="126">
        <v>0</v>
      </c>
      <c r="I64" s="165">
        <v>0</v>
      </c>
      <c r="J64" s="126">
        <v>0</v>
      </c>
      <c r="K64" s="165">
        <v>0</v>
      </c>
      <c r="L64" s="126">
        <v>0</v>
      </c>
      <c r="M64" s="58"/>
      <c r="N64" s="58"/>
    </row>
    <row r="65" spans="1:14" ht="14.25">
      <c r="A65" s="178">
        <v>57</v>
      </c>
      <c r="B65" s="138" t="s">
        <v>150</v>
      </c>
      <c r="C65" s="196">
        <v>0</v>
      </c>
      <c r="D65" s="126">
        <v>0</v>
      </c>
      <c r="E65" s="165">
        <v>0</v>
      </c>
      <c r="F65" s="126">
        <v>0</v>
      </c>
      <c r="G65" s="165">
        <v>0</v>
      </c>
      <c r="H65" s="126">
        <v>0</v>
      </c>
      <c r="I65" s="165">
        <v>0</v>
      </c>
      <c r="J65" s="126">
        <v>0</v>
      </c>
      <c r="K65" s="165">
        <v>0</v>
      </c>
      <c r="L65" s="126">
        <v>0</v>
      </c>
      <c r="M65" s="58"/>
      <c r="N65" s="58"/>
    </row>
    <row r="66" spans="1:14" ht="14.25">
      <c r="A66" s="178">
        <v>58</v>
      </c>
      <c r="B66" s="138" t="s">
        <v>104</v>
      </c>
      <c r="C66" s="196">
        <v>0</v>
      </c>
      <c r="D66" s="126">
        <v>0</v>
      </c>
      <c r="E66" s="165">
        <v>0</v>
      </c>
      <c r="F66" s="126">
        <v>0</v>
      </c>
      <c r="G66" s="165">
        <v>0</v>
      </c>
      <c r="H66" s="126">
        <v>0</v>
      </c>
      <c r="I66" s="165">
        <v>0</v>
      </c>
      <c r="J66" s="126">
        <v>0</v>
      </c>
      <c r="K66" s="165">
        <v>0</v>
      </c>
      <c r="L66" s="126">
        <v>0</v>
      </c>
      <c r="M66" s="58"/>
      <c r="N66" s="58"/>
    </row>
    <row r="67" spans="1:14" ht="14.25">
      <c r="A67" s="178">
        <v>59</v>
      </c>
      <c r="B67" s="138" t="s">
        <v>105</v>
      </c>
      <c r="C67" s="196">
        <v>3</v>
      </c>
      <c r="D67" s="126">
        <v>557.76</v>
      </c>
      <c r="E67" s="165">
        <v>1</v>
      </c>
      <c r="F67" s="126">
        <v>139.44</v>
      </c>
      <c r="G67" s="165">
        <v>0</v>
      </c>
      <c r="H67" s="126">
        <v>0</v>
      </c>
      <c r="I67" s="165">
        <v>1</v>
      </c>
      <c r="J67" s="126">
        <v>139.44</v>
      </c>
      <c r="K67" s="165">
        <v>1</v>
      </c>
      <c r="L67" s="126">
        <v>278.88</v>
      </c>
      <c r="M67" s="58"/>
      <c r="N67" s="58"/>
    </row>
    <row r="68" spans="1:14" ht="14.25">
      <c r="A68" s="178">
        <v>60</v>
      </c>
      <c r="B68" s="138" t="s">
        <v>106</v>
      </c>
      <c r="C68" s="196">
        <v>0</v>
      </c>
      <c r="D68" s="126">
        <v>0</v>
      </c>
      <c r="E68" s="165">
        <v>0</v>
      </c>
      <c r="F68" s="126">
        <v>0</v>
      </c>
      <c r="G68" s="165">
        <v>0</v>
      </c>
      <c r="H68" s="126">
        <v>0</v>
      </c>
      <c r="I68" s="165">
        <v>0</v>
      </c>
      <c r="J68" s="126">
        <v>0</v>
      </c>
      <c r="K68" s="165">
        <v>0</v>
      </c>
      <c r="L68" s="126">
        <v>0</v>
      </c>
      <c r="M68" s="58"/>
      <c r="N68" s="58"/>
    </row>
    <row r="69" spans="1:14" ht="14.25">
      <c r="A69" s="178">
        <v>61</v>
      </c>
      <c r="B69" s="138" t="s">
        <v>107</v>
      </c>
      <c r="C69" s="196">
        <v>0</v>
      </c>
      <c r="D69" s="126">
        <v>0</v>
      </c>
      <c r="E69" s="165">
        <v>0</v>
      </c>
      <c r="F69" s="126">
        <v>0</v>
      </c>
      <c r="G69" s="165">
        <v>0</v>
      </c>
      <c r="H69" s="126">
        <v>0</v>
      </c>
      <c r="I69" s="165">
        <v>0</v>
      </c>
      <c r="J69" s="126">
        <v>0</v>
      </c>
      <c r="K69" s="165">
        <v>0</v>
      </c>
      <c r="L69" s="126">
        <v>0</v>
      </c>
      <c r="M69" s="58"/>
      <c r="N69" s="58"/>
    </row>
    <row r="70" spans="1:14" ht="14.25">
      <c r="A70" s="178">
        <v>62</v>
      </c>
      <c r="B70" s="138" t="s">
        <v>108</v>
      </c>
      <c r="C70" s="196">
        <v>0</v>
      </c>
      <c r="D70" s="126">
        <v>624228.51</v>
      </c>
      <c r="E70" s="165">
        <v>0</v>
      </c>
      <c r="F70" s="126">
        <v>286312.52</v>
      </c>
      <c r="G70" s="165">
        <v>0</v>
      </c>
      <c r="H70" s="126">
        <v>337915.99</v>
      </c>
      <c r="I70" s="165">
        <v>0</v>
      </c>
      <c r="J70" s="126">
        <v>0</v>
      </c>
      <c r="K70" s="165">
        <v>0</v>
      </c>
      <c r="L70" s="126">
        <v>0</v>
      </c>
      <c r="M70" s="58"/>
      <c r="N70" s="58"/>
    </row>
    <row r="71" spans="1:21" s="86" customFormat="1" ht="15.75" customHeight="1">
      <c r="A71" s="178">
        <v>63</v>
      </c>
      <c r="B71" s="138" t="s">
        <v>109</v>
      </c>
      <c r="C71" s="196">
        <v>56</v>
      </c>
      <c r="D71" s="126">
        <v>10897.7</v>
      </c>
      <c r="E71" s="165">
        <v>14</v>
      </c>
      <c r="F71" s="126">
        <v>2738.4</v>
      </c>
      <c r="G71" s="165">
        <v>18</v>
      </c>
      <c r="H71" s="126">
        <v>3473.92</v>
      </c>
      <c r="I71" s="165">
        <v>20</v>
      </c>
      <c r="J71" s="126">
        <v>3958.88</v>
      </c>
      <c r="K71" s="165">
        <v>4</v>
      </c>
      <c r="L71" s="126">
        <v>726.5</v>
      </c>
      <c r="M71" s="136"/>
      <c r="N71" s="136"/>
      <c r="O71" s="157"/>
      <c r="P71" s="136"/>
      <c r="Q71" s="136"/>
      <c r="R71" s="137"/>
      <c r="S71" s="123"/>
      <c r="T71" s="123"/>
      <c r="U71" s="123"/>
    </row>
    <row r="72" spans="1:21" s="86" customFormat="1" ht="15.75" customHeight="1">
      <c r="A72" s="178">
        <v>64</v>
      </c>
      <c r="B72" s="138" t="s">
        <v>110</v>
      </c>
      <c r="C72" s="196">
        <v>394</v>
      </c>
      <c r="D72" s="126">
        <v>100308.55</v>
      </c>
      <c r="E72" s="165">
        <v>79</v>
      </c>
      <c r="F72" s="126">
        <v>20166.62</v>
      </c>
      <c r="G72" s="165">
        <v>99</v>
      </c>
      <c r="H72" s="126">
        <v>25077.13</v>
      </c>
      <c r="I72" s="165">
        <v>99</v>
      </c>
      <c r="J72" s="126">
        <v>25077.14</v>
      </c>
      <c r="K72" s="165">
        <v>117</v>
      </c>
      <c r="L72" s="126">
        <v>29987.66</v>
      </c>
      <c r="M72" s="136"/>
      <c r="N72" s="136"/>
      <c r="O72" s="157"/>
      <c r="P72" s="136"/>
      <c r="Q72" s="136"/>
      <c r="R72" s="137"/>
      <c r="S72" s="123"/>
      <c r="T72" s="123"/>
      <c r="U72" s="123"/>
    </row>
    <row r="73" spans="1:21" s="86" customFormat="1" ht="15.75" customHeight="1">
      <c r="A73" s="178">
        <v>65</v>
      </c>
      <c r="B73" s="138" t="s">
        <v>111</v>
      </c>
      <c r="C73" s="196">
        <v>600</v>
      </c>
      <c r="D73" s="126">
        <v>249714</v>
      </c>
      <c r="E73" s="165">
        <v>150</v>
      </c>
      <c r="F73" s="126">
        <v>62428.5</v>
      </c>
      <c r="G73" s="165">
        <v>150</v>
      </c>
      <c r="H73" s="126">
        <v>62428.5</v>
      </c>
      <c r="I73" s="165">
        <v>150</v>
      </c>
      <c r="J73" s="126">
        <v>62428.5</v>
      </c>
      <c r="K73" s="165">
        <v>150</v>
      </c>
      <c r="L73" s="126">
        <v>62428.5</v>
      </c>
      <c r="M73" s="136"/>
      <c r="N73" s="136"/>
      <c r="O73" s="157"/>
      <c r="P73" s="136"/>
      <c r="Q73" s="136"/>
      <c r="R73" s="137"/>
      <c r="S73" s="123"/>
      <c r="T73" s="123"/>
      <c r="U73" s="123"/>
    </row>
    <row r="74" spans="1:21" s="108" customFormat="1" ht="14.25">
      <c r="A74" s="178">
        <v>66</v>
      </c>
      <c r="B74" s="138" t="s">
        <v>112</v>
      </c>
      <c r="C74" s="196">
        <v>0</v>
      </c>
      <c r="D74" s="126">
        <v>0</v>
      </c>
      <c r="E74" s="165">
        <v>0</v>
      </c>
      <c r="F74" s="126">
        <v>0</v>
      </c>
      <c r="G74" s="165">
        <v>0</v>
      </c>
      <c r="H74" s="126">
        <v>0</v>
      </c>
      <c r="I74" s="165">
        <v>0</v>
      </c>
      <c r="J74" s="126">
        <v>0</v>
      </c>
      <c r="K74" s="165">
        <v>0</v>
      </c>
      <c r="L74" s="126">
        <v>0</v>
      </c>
      <c r="M74" s="112"/>
      <c r="N74" s="112"/>
      <c r="O74" s="137"/>
      <c r="P74" s="112"/>
      <c r="Q74" s="112"/>
      <c r="R74" s="137"/>
      <c r="S74" s="123"/>
      <c r="T74" s="123"/>
      <c r="U74" s="123"/>
    </row>
    <row r="75" spans="1:12" ht="14.25">
      <c r="A75" s="178">
        <v>67</v>
      </c>
      <c r="B75" s="138" t="s">
        <v>113</v>
      </c>
      <c r="C75" s="196">
        <v>0</v>
      </c>
      <c r="D75" s="126">
        <v>0</v>
      </c>
      <c r="E75" s="165">
        <v>0</v>
      </c>
      <c r="F75" s="126">
        <v>0</v>
      </c>
      <c r="G75" s="165">
        <v>0</v>
      </c>
      <c r="H75" s="126">
        <v>0</v>
      </c>
      <c r="I75" s="165">
        <v>0</v>
      </c>
      <c r="J75" s="126">
        <v>0</v>
      </c>
      <c r="K75" s="165">
        <v>0</v>
      </c>
      <c r="L75" s="126">
        <v>0</v>
      </c>
    </row>
    <row r="76" spans="1:12" ht="14.25">
      <c r="A76" s="178">
        <v>68</v>
      </c>
      <c r="B76" s="138" t="s">
        <v>114</v>
      </c>
      <c r="C76" s="196">
        <v>0</v>
      </c>
      <c r="D76" s="126">
        <v>0</v>
      </c>
      <c r="E76" s="165">
        <v>0</v>
      </c>
      <c r="F76" s="126">
        <v>0</v>
      </c>
      <c r="G76" s="165">
        <v>0</v>
      </c>
      <c r="H76" s="126">
        <v>0</v>
      </c>
      <c r="I76" s="165">
        <v>0</v>
      </c>
      <c r="J76" s="126">
        <v>0</v>
      </c>
      <c r="K76" s="165">
        <v>0</v>
      </c>
      <c r="L76" s="126">
        <v>0</v>
      </c>
    </row>
    <row r="77" spans="1:12" ht="14.25">
      <c r="A77" s="178">
        <v>69</v>
      </c>
      <c r="B77" s="138" t="s">
        <v>115</v>
      </c>
      <c r="C77" s="196">
        <v>0</v>
      </c>
      <c r="D77" s="126">
        <v>0</v>
      </c>
      <c r="E77" s="165">
        <v>0</v>
      </c>
      <c r="F77" s="126">
        <v>0</v>
      </c>
      <c r="G77" s="165">
        <v>0</v>
      </c>
      <c r="H77" s="126">
        <v>0</v>
      </c>
      <c r="I77" s="165">
        <v>0</v>
      </c>
      <c r="J77" s="126">
        <v>0</v>
      </c>
      <c r="K77" s="165">
        <v>0</v>
      </c>
      <c r="L77" s="126">
        <v>0</v>
      </c>
    </row>
    <row r="78" spans="1:12" ht="14.25">
      <c r="A78" s="178">
        <v>70</v>
      </c>
      <c r="B78" s="138" t="s">
        <v>116</v>
      </c>
      <c r="C78" s="196">
        <v>0</v>
      </c>
      <c r="D78" s="126">
        <v>0</v>
      </c>
      <c r="E78" s="165">
        <v>0</v>
      </c>
      <c r="F78" s="126">
        <v>0</v>
      </c>
      <c r="G78" s="165">
        <v>0</v>
      </c>
      <c r="H78" s="126">
        <v>0</v>
      </c>
      <c r="I78" s="165">
        <v>0</v>
      </c>
      <c r="J78" s="126">
        <v>0</v>
      </c>
      <c r="K78" s="165">
        <v>0</v>
      </c>
      <c r="L78" s="126">
        <v>0</v>
      </c>
    </row>
    <row r="79" spans="1:12" ht="14.25">
      <c r="A79" s="178">
        <v>71</v>
      </c>
      <c r="B79" s="138" t="s">
        <v>117</v>
      </c>
      <c r="C79" s="196">
        <v>0</v>
      </c>
      <c r="D79" s="126">
        <v>0</v>
      </c>
      <c r="E79" s="165">
        <v>0</v>
      </c>
      <c r="F79" s="126">
        <v>0</v>
      </c>
      <c r="G79" s="165">
        <v>0</v>
      </c>
      <c r="H79" s="126">
        <v>0</v>
      </c>
      <c r="I79" s="165">
        <v>0</v>
      </c>
      <c r="J79" s="126">
        <v>0</v>
      </c>
      <c r="K79" s="165">
        <v>0</v>
      </c>
      <c r="L79" s="126">
        <v>0</v>
      </c>
    </row>
    <row r="80" spans="1:12" ht="14.25">
      <c r="A80" s="178">
        <v>72</v>
      </c>
      <c r="B80" s="138" t="s">
        <v>118</v>
      </c>
      <c r="C80" s="196">
        <v>0</v>
      </c>
      <c r="D80" s="126">
        <v>0</v>
      </c>
      <c r="E80" s="165">
        <v>0</v>
      </c>
      <c r="F80" s="126">
        <v>0</v>
      </c>
      <c r="G80" s="165">
        <v>0</v>
      </c>
      <c r="H80" s="126">
        <v>0</v>
      </c>
      <c r="I80" s="165">
        <v>0</v>
      </c>
      <c r="J80" s="126">
        <v>0</v>
      </c>
      <c r="K80" s="165">
        <v>0</v>
      </c>
      <c r="L80" s="126">
        <v>0</v>
      </c>
    </row>
    <row r="81" spans="1:12" ht="14.25">
      <c r="A81" s="178">
        <v>73</v>
      </c>
      <c r="B81" s="138" t="s">
        <v>119</v>
      </c>
      <c r="C81" s="196">
        <v>0</v>
      </c>
      <c r="D81" s="126">
        <v>0</v>
      </c>
      <c r="E81" s="165">
        <v>0</v>
      </c>
      <c r="F81" s="126">
        <v>0</v>
      </c>
      <c r="G81" s="165">
        <v>0</v>
      </c>
      <c r="H81" s="126">
        <v>0</v>
      </c>
      <c r="I81" s="165">
        <v>0</v>
      </c>
      <c r="J81" s="126">
        <v>0</v>
      </c>
      <c r="K81" s="165">
        <v>0</v>
      </c>
      <c r="L81" s="126">
        <v>0</v>
      </c>
    </row>
    <row r="82" spans="1:12" ht="14.25">
      <c r="A82" s="178">
        <v>74</v>
      </c>
      <c r="B82" s="138" t="s">
        <v>120</v>
      </c>
      <c r="C82" s="196">
        <v>0</v>
      </c>
      <c r="D82" s="126">
        <v>0</v>
      </c>
      <c r="E82" s="165">
        <v>0</v>
      </c>
      <c r="F82" s="126">
        <v>0</v>
      </c>
      <c r="G82" s="165">
        <v>0</v>
      </c>
      <c r="H82" s="126">
        <v>0</v>
      </c>
      <c r="I82" s="165">
        <v>0</v>
      </c>
      <c r="J82" s="126">
        <v>0</v>
      </c>
      <c r="K82" s="165">
        <v>0</v>
      </c>
      <c r="L82" s="126">
        <v>0</v>
      </c>
    </row>
    <row r="83" spans="1:12" ht="14.25">
      <c r="A83" s="178">
        <v>75</v>
      </c>
      <c r="B83" s="138" t="s">
        <v>121</v>
      </c>
      <c r="C83" s="196">
        <v>0</v>
      </c>
      <c r="D83" s="126">
        <v>0</v>
      </c>
      <c r="E83" s="165">
        <v>0</v>
      </c>
      <c r="F83" s="126">
        <v>0</v>
      </c>
      <c r="G83" s="165">
        <v>0</v>
      </c>
      <c r="H83" s="126">
        <v>0</v>
      </c>
      <c r="I83" s="165">
        <v>0</v>
      </c>
      <c r="J83" s="126">
        <v>0</v>
      </c>
      <c r="K83" s="165">
        <v>0</v>
      </c>
      <c r="L83" s="126">
        <v>0</v>
      </c>
    </row>
    <row r="84" spans="1:12" ht="14.25">
      <c r="A84" s="178">
        <v>76</v>
      </c>
      <c r="B84" s="138" t="s">
        <v>122</v>
      </c>
      <c r="C84" s="196">
        <v>0</v>
      </c>
      <c r="D84" s="126">
        <v>0</v>
      </c>
      <c r="E84" s="165">
        <v>0</v>
      </c>
      <c r="F84" s="126">
        <v>0</v>
      </c>
      <c r="G84" s="165">
        <v>0</v>
      </c>
      <c r="H84" s="126">
        <v>0</v>
      </c>
      <c r="I84" s="165">
        <v>0</v>
      </c>
      <c r="J84" s="126">
        <v>0</v>
      </c>
      <c r="K84" s="165">
        <v>0</v>
      </c>
      <c r="L84" s="126">
        <v>0</v>
      </c>
    </row>
    <row r="85" spans="1:12" ht="14.25">
      <c r="A85" s="178">
        <v>77</v>
      </c>
      <c r="B85" s="138" t="s">
        <v>123</v>
      </c>
      <c r="C85" s="196">
        <v>0</v>
      </c>
      <c r="D85" s="126">
        <v>0</v>
      </c>
      <c r="E85" s="165">
        <v>0</v>
      </c>
      <c r="F85" s="126">
        <v>0</v>
      </c>
      <c r="G85" s="165">
        <v>0</v>
      </c>
      <c r="H85" s="126">
        <v>0</v>
      </c>
      <c r="I85" s="165">
        <v>0</v>
      </c>
      <c r="J85" s="126">
        <v>0</v>
      </c>
      <c r="K85" s="165">
        <v>0</v>
      </c>
      <c r="L85" s="126">
        <v>0</v>
      </c>
    </row>
    <row r="86" spans="1:12" ht="14.25">
      <c r="A86" s="194"/>
      <c r="B86" s="154" t="s">
        <v>152</v>
      </c>
      <c r="C86" s="165">
        <f>SUM(C9:C85)</f>
        <v>1127641</v>
      </c>
      <c r="D86" s="111">
        <f aca="true" t="shared" si="0" ref="D86:L86">SUM(D9:D85)</f>
        <v>667915517.9</v>
      </c>
      <c r="E86" s="165">
        <f t="shared" si="0"/>
        <v>286752</v>
      </c>
      <c r="F86" s="111">
        <f t="shared" si="0"/>
        <v>173903516.43</v>
      </c>
      <c r="G86" s="165">
        <f t="shared" si="0"/>
        <v>280130</v>
      </c>
      <c r="H86" s="111">
        <f t="shared" si="0"/>
        <v>168454516.37</v>
      </c>
      <c r="I86" s="165">
        <f t="shared" si="0"/>
        <v>279772</v>
      </c>
      <c r="J86" s="111">
        <f t="shared" si="0"/>
        <v>168052229.92</v>
      </c>
      <c r="K86" s="165">
        <f t="shared" si="0"/>
        <v>280987</v>
      </c>
      <c r="L86" s="111">
        <f t="shared" si="0"/>
        <v>157505255.18</v>
      </c>
    </row>
  </sheetData>
  <sheetProtection/>
  <mergeCells count="8">
    <mergeCell ref="A5:L5"/>
    <mergeCell ref="A7:A8"/>
    <mergeCell ref="B7:B8"/>
    <mergeCell ref="C7:D7"/>
    <mergeCell ref="E7:F7"/>
    <mergeCell ref="G7:H7"/>
    <mergeCell ref="I7:J7"/>
    <mergeCell ref="K7:L7"/>
  </mergeCells>
  <printOptions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scale="3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"/>
  <sheetViews>
    <sheetView zoomScalePageLayoutView="0" workbookViewId="0" topLeftCell="A1">
      <pane xSplit="2" ySplit="8" topLeftCell="C6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4" sqref="C74"/>
    </sheetView>
  </sheetViews>
  <sheetFormatPr defaultColWidth="9.140625" defaultRowHeight="15"/>
  <cols>
    <col min="1" max="1" width="6.00390625" style="86" customWidth="1"/>
    <col min="2" max="2" width="85.8515625" style="86" customWidth="1"/>
    <col min="3" max="3" width="14.28125" style="86" customWidth="1"/>
    <col min="4" max="4" width="23.00390625" style="124" customWidth="1"/>
    <col min="5" max="5" width="12.8515625" style="86" customWidth="1"/>
    <col min="6" max="6" width="18.28125" style="50" customWidth="1"/>
    <col min="7" max="7" width="15.28125" style="86" customWidth="1"/>
    <col min="8" max="8" width="18.7109375" style="50" bestFit="1" customWidth="1"/>
    <col min="9" max="9" width="15.421875" style="86" customWidth="1"/>
    <col min="10" max="10" width="18.7109375" style="50" bestFit="1" customWidth="1"/>
    <col min="11" max="11" width="13.421875" style="86" bestFit="1" customWidth="1"/>
    <col min="12" max="12" width="20.28125" style="50" customWidth="1"/>
    <col min="13" max="13" width="15.28125" style="107" customWidth="1"/>
    <col min="14" max="14" width="17.8515625" style="107" customWidth="1"/>
    <col min="15" max="16384" width="9.140625" style="86" customWidth="1"/>
  </cols>
  <sheetData>
    <row r="1" spans="1:12" ht="14.25">
      <c r="A1" s="103"/>
      <c r="B1" s="104"/>
      <c r="C1" s="15"/>
      <c r="D1" s="122"/>
      <c r="E1" s="106"/>
      <c r="G1" s="106"/>
      <c r="I1" s="106"/>
      <c r="K1" s="107"/>
      <c r="L1" s="34" t="s">
        <v>154</v>
      </c>
    </row>
    <row r="2" spans="1:12" ht="14.25">
      <c r="A2" s="103"/>
      <c r="B2" s="104"/>
      <c r="C2" s="15"/>
      <c r="D2" s="122"/>
      <c r="E2" s="106"/>
      <c r="G2" s="106"/>
      <c r="I2" s="106"/>
      <c r="K2" s="107"/>
      <c r="L2" s="34" t="s">
        <v>43</v>
      </c>
    </row>
    <row r="3" ht="14.25">
      <c r="L3" s="34" t="s">
        <v>44</v>
      </c>
    </row>
    <row r="4" spans="5:12" ht="14.25">
      <c r="E4" s="115"/>
      <c r="L4" s="34" t="s">
        <v>155</v>
      </c>
    </row>
    <row r="5" spans="1:14" s="116" customFormat="1" ht="33.75" customHeight="1">
      <c r="A5" s="260" t="s">
        <v>88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44"/>
      <c r="N5" s="244"/>
    </row>
    <row r="6" ht="14.25">
      <c r="L6" s="34" t="s">
        <v>68</v>
      </c>
    </row>
    <row r="7" spans="1:12" ht="30" customHeight="1">
      <c r="A7" s="261" t="s">
        <v>47</v>
      </c>
      <c r="B7" s="261" t="s">
        <v>1</v>
      </c>
      <c r="C7" s="261" t="s">
        <v>60</v>
      </c>
      <c r="D7" s="261"/>
      <c r="E7" s="272" t="s">
        <v>39</v>
      </c>
      <c r="F7" s="272"/>
      <c r="G7" s="272" t="s">
        <v>40</v>
      </c>
      <c r="H7" s="272"/>
      <c r="I7" s="272" t="s">
        <v>41</v>
      </c>
      <c r="J7" s="272"/>
      <c r="K7" s="272" t="s">
        <v>54</v>
      </c>
      <c r="L7" s="272"/>
    </row>
    <row r="8" spans="1:14" s="94" customFormat="1" ht="63" customHeight="1">
      <c r="A8" s="261"/>
      <c r="B8" s="261"/>
      <c r="C8" s="173" t="s">
        <v>55</v>
      </c>
      <c r="D8" s="125" t="s">
        <v>151</v>
      </c>
      <c r="E8" s="173" t="s">
        <v>55</v>
      </c>
      <c r="F8" s="125" t="s">
        <v>151</v>
      </c>
      <c r="G8" s="173" t="s">
        <v>55</v>
      </c>
      <c r="H8" s="125" t="s">
        <v>151</v>
      </c>
      <c r="I8" s="173" t="s">
        <v>55</v>
      </c>
      <c r="J8" s="125" t="s">
        <v>151</v>
      </c>
      <c r="K8" s="173" t="s">
        <v>55</v>
      </c>
      <c r="L8" s="125" t="s">
        <v>151</v>
      </c>
      <c r="M8" s="117"/>
      <c r="N8" s="117"/>
    </row>
    <row r="9" spans="1:12" ht="15.75" customHeight="1">
      <c r="A9" s="118">
        <v>1</v>
      </c>
      <c r="B9" s="138" t="s">
        <v>2</v>
      </c>
      <c r="C9" s="196">
        <v>15149</v>
      </c>
      <c r="D9" s="126">
        <v>18026689.43</v>
      </c>
      <c r="E9" s="165">
        <v>4434</v>
      </c>
      <c r="F9" s="126">
        <v>4603672.36</v>
      </c>
      <c r="G9" s="165">
        <v>3572</v>
      </c>
      <c r="H9" s="126">
        <v>4474339.02</v>
      </c>
      <c r="I9" s="165">
        <v>3572</v>
      </c>
      <c r="J9" s="126">
        <v>4474339.03</v>
      </c>
      <c r="K9" s="165">
        <v>3571</v>
      </c>
      <c r="L9" s="126">
        <v>4474339.02</v>
      </c>
    </row>
    <row r="10" spans="1:12" ht="15.75" customHeight="1">
      <c r="A10" s="174">
        <v>2</v>
      </c>
      <c r="B10" s="138" t="s">
        <v>3</v>
      </c>
      <c r="C10" s="196">
        <v>16492</v>
      </c>
      <c r="D10" s="126">
        <v>30558488.47</v>
      </c>
      <c r="E10" s="165">
        <v>4123</v>
      </c>
      <c r="F10" s="126">
        <v>7639622.12</v>
      </c>
      <c r="G10" s="165">
        <v>4123</v>
      </c>
      <c r="H10" s="126">
        <v>7639622.12</v>
      </c>
      <c r="I10" s="165">
        <v>4123</v>
      </c>
      <c r="J10" s="126">
        <v>7639622.12</v>
      </c>
      <c r="K10" s="165">
        <v>4123</v>
      </c>
      <c r="L10" s="126">
        <v>7639622.11</v>
      </c>
    </row>
    <row r="11" spans="1:12" ht="15.75" customHeight="1">
      <c r="A11" s="174">
        <v>3</v>
      </c>
      <c r="B11" s="138" t="s">
        <v>4</v>
      </c>
      <c r="C11" s="196">
        <v>20752</v>
      </c>
      <c r="D11" s="126">
        <v>32895779.24</v>
      </c>
      <c r="E11" s="165">
        <v>5338</v>
      </c>
      <c r="F11" s="126">
        <v>8223944.81</v>
      </c>
      <c r="G11" s="165">
        <v>5138</v>
      </c>
      <c r="H11" s="126">
        <v>8223944.81</v>
      </c>
      <c r="I11" s="165">
        <v>5138</v>
      </c>
      <c r="J11" s="126">
        <v>8223944.81</v>
      </c>
      <c r="K11" s="165">
        <v>5138</v>
      </c>
      <c r="L11" s="126">
        <v>8223944.81</v>
      </c>
    </row>
    <row r="12" spans="1:12" ht="15.75" customHeight="1">
      <c r="A12" s="174">
        <v>4</v>
      </c>
      <c r="B12" s="138" t="s">
        <v>5</v>
      </c>
      <c r="C12" s="196">
        <v>15161</v>
      </c>
      <c r="D12" s="126">
        <v>24054380.53</v>
      </c>
      <c r="E12" s="165">
        <v>4238</v>
      </c>
      <c r="F12" s="126">
        <v>6608595.13</v>
      </c>
      <c r="G12" s="165">
        <v>3641</v>
      </c>
      <c r="H12" s="126">
        <v>5815261.8</v>
      </c>
      <c r="I12" s="165">
        <v>3641</v>
      </c>
      <c r="J12" s="126">
        <v>6265115.8</v>
      </c>
      <c r="K12" s="165">
        <v>3641</v>
      </c>
      <c r="L12" s="126">
        <v>5365407.8</v>
      </c>
    </row>
    <row r="13" spans="1:12" ht="15.75" customHeight="1">
      <c r="A13" s="174">
        <v>5</v>
      </c>
      <c r="B13" s="138" t="s">
        <v>6</v>
      </c>
      <c r="C13" s="196">
        <v>26594</v>
      </c>
      <c r="D13" s="126">
        <v>48830813.46</v>
      </c>
      <c r="E13" s="165">
        <v>7024</v>
      </c>
      <c r="F13" s="126">
        <v>12673624.33</v>
      </c>
      <c r="G13" s="165">
        <v>6523</v>
      </c>
      <c r="H13" s="126">
        <v>12052396.38</v>
      </c>
      <c r="I13" s="165">
        <v>6524</v>
      </c>
      <c r="J13" s="126">
        <v>12052396.38</v>
      </c>
      <c r="K13" s="165">
        <v>6523</v>
      </c>
      <c r="L13" s="126">
        <v>12052396.37</v>
      </c>
    </row>
    <row r="14" spans="1:12" ht="15.75" customHeight="1">
      <c r="A14" s="174">
        <v>6</v>
      </c>
      <c r="B14" s="138" t="s">
        <v>7</v>
      </c>
      <c r="C14" s="196">
        <v>10023</v>
      </c>
      <c r="D14" s="126">
        <v>11452386</v>
      </c>
      <c r="E14" s="165">
        <v>2506</v>
      </c>
      <c r="F14" s="126">
        <v>3436096.5</v>
      </c>
      <c r="G14" s="165">
        <v>2506</v>
      </c>
      <c r="H14" s="126">
        <v>2672096.5</v>
      </c>
      <c r="I14" s="165">
        <v>2506</v>
      </c>
      <c r="J14" s="126">
        <v>3408797.5</v>
      </c>
      <c r="K14" s="165">
        <v>2505</v>
      </c>
      <c r="L14" s="126">
        <v>1935395.5</v>
      </c>
    </row>
    <row r="15" spans="1:12" ht="15.75" customHeight="1">
      <c r="A15" s="174">
        <v>7</v>
      </c>
      <c r="B15" s="138" t="s">
        <v>135</v>
      </c>
      <c r="C15" s="196">
        <v>36337</v>
      </c>
      <c r="D15" s="126">
        <v>55191977.26</v>
      </c>
      <c r="E15" s="165">
        <v>9262</v>
      </c>
      <c r="F15" s="126">
        <v>13797994.32</v>
      </c>
      <c r="G15" s="165">
        <v>9025</v>
      </c>
      <c r="H15" s="126">
        <v>13797994.31</v>
      </c>
      <c r="I15" s="165">
        <v>9025</v>
      </c>
      <c r="J15" s="126">
        <v>13797994.32</v>
      </c>
      <c r="K15" s="165">
        <v>9025</v>
      </c>
      <c r="L15" s="126">
        <v>13797994.31</v>
      </c>
    </row>
    <row r="16" spans="1:12" ht="15.75" customHeight="1">
      <c r="A16" s="174">
        <v>8</v>
      </c>
      <c r="B16" s="138" t="s">
        <v>8</v>
      </c>
      <c r="C16" s="196">
        <v>23853</v>
      </c>
      <c r="D16" s="126">
        <v>41830086.88</v>
      </c>
      <c r="E16" s="165">
        <v>7946</v>
      </c>
      <c r="F16" s="126">
        <v>10821521.72</v>
      </c>
      <c r="G16" s="165">
        <v>5530</v>
      </c>
      <c r="H16" s="126">
        <v>10336188.39</v>
      </c>
      <c r="I16" s="165">
        <v>5276</v>
      </c>
      <c r="J16" s="126">
        <v>13973551.39</v>
      </c>
      <c r="K16" s="165">
        <v>5101</v>
      </c>
      <c r="L16" s="126">
        <v>6698825.38</v>
      </c>
    </row>
    <row r="17" spans="1:12" ht="15.75" customHeight="1">
      <c r="A17" s="174">
        <v>9</v>
      </c>
      <c r="B17" s="138" t="s">
        <v>9</v>
      </c>
      <c r="C17" s="196">
        <v>54829</v>
      </c>
      <c r="D17" s="126">
        <v>79519043.54</v>
      </c>
      <c r="E17" s="165">
        <v>16720</v>
      </c>
      <c r="F17" s="126">
        <v>19879760.89</v>
      </c>
      <c r="G17" s="165">
        <v>12703</v>
      </c>
      <c r="H17" s="126">
        <v>19879760.88</v>
      </c>
      <c r="I17" s="165">
        <v>12703</v>
      </c>
      <c r="J17" s="126">
        <v>19879760.89</v>
      </c>
      <c r="K17" s="165">
        <v>12703</v>
      </c>
      <c r="L17" s="126">
        <v>19879760.88</v>
      </c>
    </row>
    <row r="18" spans="1:12" ht="15.75" customHeight="1">
      <c r="A18" s="174">
        <v>10</v>
      </c>
      <c r="B18" s="138" t="s">
        <v>136</v>
      </c>
      <c r="C18" s="196">
        <v>39027</v>
      </c>
      <c r="D18" s="126">
        <v>71136513.24</v>
      </c>
      <c r="E18" s="165">
        <v>12166</v>
      </c>
      <c r="F18" s="126">
        <v>17784128.31</v>
      </c>
      <c r="G18" s="165">
        <v>8954</v>
      </c>
      <c r="H18" s="126">
        <v>17784128.31</v>
      </c>
      <c r="I18" s="165">
        <v>8954</v>
      </c>
      <c r="J18" s="126">
        <v>25780478.31</v>
      </c>
      <c r="K18" s="165">
        <v>8953</v>
      </c>
      <c r="L18" s="126">
        <v>9787778.31</v>
      </c>
    </row>
    <row r="19" spans="1:12" ht="15.75" customHeight="1">
      <c r="A19" s="174">
        <v>11</v>
      </c>
      <c r="B19" s="138" t="s">
        <v>10</v>
      </c>
      <c r="C19" s="196">
        <v>16693</v>
      </c>
      <c r="D19" s="126">
        <v>28808234.53</v>
      </c>
      <c r="E19" s="165">
        <v>4173</v>
      </c>
      <c r="F19" s="126">
        <v>7202058.63</v>
      </c>
      <c r="G19" s="165">
        <v>4173</v>
      </c>
      <c r="H19" s="126">
        <v>7202058.63</v>
      </c>
      <c r="I19" s="165">
        <v>4174</v>
      </c>
      <c r="J19" s="126">
        <v>7602058.64</v>
      </c>
      <c r="K19" s="165">
        <v>4173</v>
      </c>
      <c r="L19" s="126">
        <v>6802058.63</v>
      </c>
    </row>
    <row r="20" spans="1:12" ht="15.75" customHeight="1">
      <c r="A20" s="174">
        <v>12</v>
      </c>
      <c r="B20" s="138" t="s">
        <v>11</v>
      </c>
      <c r="C20" s="196">
        <v>20376</v>
      </c>
      <c r="D20" s="126">
        <v>36172159.18</v>
      </c>
      <c r="E20" s="165">
        <v>7271</v>
      </c>
      <c r="F20" s="126">
        <v>8577118.83</v>
      </c>
      <c r="G20" s="165">
        <v>4966</v>
      </c>
      <c r="H20" s="126">
        <v>10556594.78</v>
      </c>
      <c r="I20" s="165">
        <v>4513</v>
      </c>
      <c r="J20" s="126">
        <v>9587195.79</v>
      </c>
      <c r="K20" s="165">
        <v>3626</v>
      </c>
      <c r="L20" s="126">
        <v>7451249.78</v>
      </c>
    </row>
    <row r="21" spans="1:12" ht="15.75" customHeight="1">
      <c r="A21" s="174">
        <v>13</v>
      </c>
      <c r="B21" s="138" t="s">
        <v>12</v>
      </c>
      <c r="C21" s="196">
        <v>30852</v>
      </c>
      <c r="D21" s="126">
        <v>53274647.92</v>
      </c>
      <c r="E21" s="165">
        <v>10000</v>
      </c>
      <c r="F21" s="126">
        <v>12237389.85</v>
      </c>
      <c r="G21" s="165">
        <v>7311</v>
      </c>
      <c r="H21" s="126">
        <v>13679086.02</v>
      </c>
      <c r="I21" s="165">
        <v>8622</v>
      </c>
      <c r="J21" s="126">
        <v>14196201.03</v>
      </c>
      <c r="K21" s="165">
        <v>4919</v>
      </c>
      <c r="L21" s="126">
        <v>13161971.02</v>
      </c>
    </row>
    <row r="22" spans="1:12" ht="15.75" customHeight="1">
      <c r="A22" s="174">
        <v>14</v>
      </c>
      <c r="B22" s="138" t="s">
        <v>13</v>
      </c>
      <c r="C22" s="196">
        <v>13194</v>
      </c>
      <c r="D22" s="126">
        <v>23664933.38</v>
      </c>
      <c r="E22" s="165">
        <v>3389</v>
      </c>
      <c r="F22" s="126">
        <v>5916233.35</v>
      </c>
      <c r="G22" s="165">
        <v>3268</v>
      </c>
      <c r="H22" s="126">
        <v>5916233.34</v>
      </c>
      <c r="I22" s="165">
        <v>3269</v>
      </c>
      <c r="J22" s="126">
        <v>5916233.35</v>
      </c>
      <c r="K22" s="165">
        <v>3268</v>
      </c>
      <c r="L22" s="126">
        <v>5916233.34</v>
      </c>
    </row>
    <row r="23" spans="1:12" ht="15.75" customHeight="1">
      <c r="A23" s="174">
        <v>15</v>
      </c>
      <c r="B23" s="138" t="s">
        <v>14</v>
      </c>
      <c r="C23" s="196">
        <v>21304</v>
      </c>
      <c r="D23" s="126">
        <v>30960305.35</v>
      </c>
      <c r="E23" s="165">
        <v>5524</v>
      </c>
      <c r="F23" s="126">
        <v>7740076.34</v>
      </c>
      <c r="G23" s="165">
        <v>5260</v>
      </c>
      <c r="H23" s="126">
        <v>7740076.34</v>
      </c>
      <c r="I23" s="165">
        <v>5260</v>
      </c>
      <c r="J23" s="126">
        <v>8217152.34</v>
      </c>
      <c r="K23" s="165">
        <v>5260</v>
      </c>
      <c r="L23" s="126">
        <v>7263000.33</v>
      </c>
    </row>
    <row r="24" spans="1:12" ht="15.75" customHeight="1">
      <c r="A24" s="174">
        <v>16</v>
      </c>
      <c r="B24" s="138" t="s">
        <v>15</v>
      </c>
      <c r="C24" s="196">
        <v>12700</v>
      </c>
      <c r="D24" s="126">
        <v>17897816.28</v>
      </c>
      <c r="E24" s="165">
        <v>3175</v>
      </c>
      <c r="F24" s="126">
        <v>4474454.07</v>
      </c>
      <c r="G24" s="165">
        <v>3175</v>
      </c>
      <c r="H24" s="126">
        <v>4474454.07</v>
      </c>
      <c r="I24" s="165">
        <v>3175</v>
      </c>
      <c r="J24" s="126">
        <v>4474454.07</v>
      </c>
      <c r="K24" s="165">
        <v>3175</v>
      </c>
      <c r="L24" s="126">
        <v>4474454.07</v>
      </c>
    </row>
    <row r="25" spans="1:12" ht="15.75" customHeight="1">
      <c r="A25" s="174">
        <v>17</v>
      </c>
      <c r="B25" s="138" t="s">
        <v>16</v>
      </c>
      <c r="C25" s="196">
        <v>11700</v>
      </c>
      <c r="D25" s="126">
        <v>20686787.52</v>
      </c>
      <c r="E25" s="165">
        <v>3005</v>
      </c>
      <c r="F25" s="126">
        <v>5869696.88</v>
      </c>
      <c r="G25" s="165">
        <v>2898</v>
      </c>
      <c r="H25" s="126">
        <v>4939030.21</v>
      </c>
      <c r="I25" s="165">
        <v>2899</v>
      </c>
      <c r="J25" s="126">
        <v>4939030.22</v>
      </c>
      <c r="K25" s="165">
        <v>2898</v>
      </c>
      <c r="L25" s="126">
        <v>4939030.21</v>
      </c>
    </row>
    <row r="26" spans="1:12" ht="15.75" customHeight="1">
      <c r="A26" s="174">
        <v>18</v>
      </c>
      <c r="B26" s="138" t="s">
        <v>17</v>
      </c>
      <c r="C26" s="196">
        <v>17341</v>
      </c>
      <c r="D26" s="126">
        <v>40809137.38</v>
      </c>
      <c r="E26" s="165">
        <v>5451</v>
      </c>
      <c r="F26" s="126">
        <v>10202284.35</v>
      </c>
      <c r="G26" s="165">
        <v>3963</v>
      </c>
      <c r="H26" s="126">
        <v>10202284.34</v>
      </c>
      <c r="I26" s="165">
        <v>3964</v>
      </c>
      <c r="J26" s="126">
        <v>10496284.35</v>
      </c>
      <c r="K26" s="165">
        <v>3963</v>
      </c>
      <c r="L26" s="126">
        <v>9908284.34</v>
      </c>
    </row>
    <row r="27" spans="1:12" ht="15.75" customHeight="1">
      <c r="A27" s="174">
        <v>19</v>
      </c>
      <c r="B27" s="138" t="s">
        <v>18</v>
      </c>
      <c r="C27" s="196">
        <v>6532</v>
      </c>
      <c r="D27" s="126">
        <v>10516953.95</v>
      </c>
      <c r="E27" s="165">
        <v>1633</v>
      </c>
      <c r="F27" s="126">
        <v>2629238.49</v>
      </c>
      <c r="G27" s="165">
        <v>1633</v>
      </c>
      <c r="H27" s="126">
        <v>2629238.49</v>
      </c>
      <c r="I27" s="165">
        <v>1633</v>
      </c>
      <c r="J27" s="126">
        <v>2629238.49</v>
      </c>
      <c r="K27" s="165">
        <v>1633</v>
      </c>
      <c r="L27" s="126">
        <v>2629238.48</v>
      </c>
    </row>
    <row r="28" spans="1:12" ht="15.75" customHeight="1">
      <c r="A28" s="174">
        <v>20</v>
      </c>
      <c r="B28" s="138" t="s">
        <v>19</v>
      </c>
      <c r="C28" s="196">
        <v>26393</v>
      </c>
      <c r="D28" s="126">
        <v>67751374.17</v>
      </c>
      <c r="E28" s="165">
        <v>7114</v>
      </c>
      <c r="F28" s="126">
        <v>17075699.04</v>
      </c>
      <c r="G28" s="165">
        <v>6426</v>
      </c>
      <c r="H28" s="126">
        <v>16891891.71</v>
      </c>
      <c r="I28" s="165">
        <v>6427</v>
      </c>
      <c r="J28" s="126">
        <v>16891891.71</v>
      </c>
      <c r="K28" s="165">
        <v>6426</v>
      </c>
      <c r="L28" s="126">
        <v>16891891.71</v>
      </c>
    </row>
    <row r="29" spans="1:12" ht="15.75" customHeight="1">
      <c r="A29" s="174">
        <v>21</v>
      </c>
      <c r="B29" s="138" t="s">
        <v>20</v>
      </c>
      <c r="C29" s="196">
        <v>18078</v>
      </c>
      <c r="D29" s="126">
        <v>41156677.33</v>
      </c>
      <c r="E29" s="165">
        <v>4628</v>
      </c>
      <c r="F29" s="126">
        <v>10289169.33</v>
      </c>
      <c r="G29" s="165">
        <v>4483</v>
      </c>
      <c r="H29" s="126">
        <v>10289169.33</v>
      </c>
      <c r="I29" s="165">
        <v>4484</v>
      </c>
      <c r="J29" s="126">
        <v>10289169.34</v>
      </c>
      <c r="K29" s="165">
        <v>4483</v>
      </c>
      <c r="L29" s="126">
        <v>10289169.33</v>
      </c>
    </row>
    <row r="30" spans="1:12" ht="15.75" customHeight="1">
      <c r="A30" s="174">
        <v>22</v>
      </c>
      <c r="B30" s="138" t="s">
        <v>21</v>
      </c>
      <c r="C30" s="196">
        <v>29773</v>
      </c>
      <c r="D30" s="126">
        <v>55711709.39</v>
      </c>
      <c r="E30" s="165">
        <v>9443</v>
      </c>
      <c r="F30" s="126">
        <v>13927927.35</v>
      </c>
      <c r="G30" s="165">
        <v>7344</v>
      </c>
      <c r="H30" s="126">
        <v>13927927.35</v>
      </c>
      <c r="I30" s="165">
        <v>6593</v>
      </c>
      <c r="J30" s="126">
        <v>16156927.35</v>
      </c>
      <c r="K30" s="165">
        <v>6393</v>
      </c>
      <c r="L30" s="126">
        <v>11698927.34</v>
      </c>
    </row>
    <row r="31" spans="1:12" ht="15.75" customHeight="1">
      <c r="A31" s="174">
        <v>23</v>
      </c>
      <c r="B31" s="138" t="s">
        <v>22</v>
      </c>
      <c r="C31" s="196">
        <v>21556</v>
      </c>
      <c r="D31" s="126">
        <v>36339018.72</v>
      </c>
      <c r="E31" s="165">
        <v>6423</v>
      </c>
      <c r="F31" s="126">
        <v>10116454.68</v>
      </c>
      <c r="G31" s="165">
        <v>5044</v>
      </c>
      <c r="H31" s="126">
        <v>10140854.68</v>
      </c>
      <c r="I31" s="165">
        <v>5045</v>
      </c>
      <c r="J31" s="126">
        <v>8040854.68</v>
      </c>
      <c r="K31" s="165">
        <v>5044</v>
      </c>
      <c r="L31" s="126">
        <v>8040854.68</v>
      </c>
    </row>
    <row r="32" spans="1:12" ht="15.75" customHeight="1">
      <c r="A32" s="174">
        <v>24</v>
      </c>
      <c r="B32" s="138" t="s">
        <v>23</v>
      </c>
      <c r="C32" s="196">
        <v>20032</v>
      </c>
      <c r="D32" s="126">
        <v>36933513.6</v>
      </c>
      <c r="E32" s="165">
        <v>5008</v>
      </c>
      <c r="F32" s="126">
        <v>9233378.4</v>
      </c>
      <c r="G32" s="165">
        <v>5008</v>
      </c>
      <c r="H32" s="126">
        <v>9233378.4</v>
      </c>
      <c r="I32" s="165">
        <v>5008</v>
      </c>
      <c r="J32" s="126">
        <v>9233378.4</v>
      </c>
      <c r="K32" s="165">
        <v>5008</v>
      </c>
      <c r="L32" s="126">
        <v>9233378.4</v>
      </c>
    </row>
    <row r="33" spans="1:12" ht="15.75" customHeight="1">
      <c r="A33" s="174">
        <v>25</v>
      </c>
      <c r="B33" s="138" t="s">
        <v>89</v>
      </c>
      <c r="C33" s="196">
        <v>53000</v>
      </c>
      <c r="D33" s="126">
        <v>129415329.96</v>
      </c>
      <c r="E33" s="165">
        <v>13250</v>
      </c>
      <c r="F33" s="126">
        <v>30914836.04</v>
      </c>
      <c r="G33" s="165">
        <v>13250</v>
      </c>
      <c r="H33" s="126">
        <v>32833497.97</v>
      </c>
      <c r="I33" s="165">
        <v>13250</v>
      </c>
      <c r="J33" s="126">
        <v>32833497.98</v>
      </c>
      <c r="K33" s="165">
        <v>13250</v>
      </c>
      <c r="L33" s="126">
        <v>32833497.97</v>
      </c>
    </row>
    <row r="34" spans="1:12" ht="15.75" customHeight="1">
      <c r="A34" s="174">
        <v>26</v>
      </c>
      <c r="B34" s="138" t="s">
        <v>90</v>
      </c>
      <c r="C34" s="196">
        <v>12000</v>
      </c>
      <c r="D34" s="126">
        <v>32586753.53</v>
      </c>
      <c r="E34" s="165">
        <v>3000</v>
      </c>
      <c r="F34" s="126">
        <v>8146688.38</v>
      </c>
      <c r="G34" s="165">
        <v>3000</v>
      </c>
      <c r="H34" s="126">
        <v>8146688.38</v>
      </c>
      <c r="I34" s="165">
        <v>3000</v>
      </c>
      <c r="J34" s="126">
        <v>8146688.39</v>
      </c>
      <c r="K34" s="165">
        <v>3000</v>
      </c>
      <c r="L34" s="126">
        <v>8146688.38</v>
      </c>
    </row>
    <row r="35" spans="1:12" ht="15.75" customHeight="1">
      <c r="A35" s="174">
        <v>27</v>
      </c>
      <c r="B35" s="138" t="s">
        <v>24</v>
      </c>
      <c r="C35" s="196">
        <v>20000</v>
      </c>
      <c r="D35" s="126">
        <v>49478129.06</v>
      </c>
      <c r="E35" s="165">
        <v>5000</v>
      </c>
      <c r="F35" s="126">
        <v>12345926.77</v>
      </c>
      <c r="G35" s="165">
        <v>5000</v>
      </c>
      <c r="H35" s="126">
        <v>12377400.76</v>
      </c>
      <c r="I35" s="165">
        <v>5000</v>
      </c>
      <c r="J35" s="126">
        <v>12377400.77</v>
      </c>
      <c r="K35" s="165">
        <v>5000</v>
      </c>
      <c r="L35" s="126">
        <v>12377400.76</v>
      </c>
    </row>
    <row r="36" spans="1:12" ht="15.75" customHeight="1">
      <c r="A36" s="174">
        <v>28</v>
      </c>
      <c r="B36" s="138" t="s">
        <v>91</v>
      </c>
      <c r="C36" s="196">
        <v>9000</v>
      </c>
      <c r="D36" s="126">
        <v>95662043.8</v>
      </c>
      <c r="E36" s="165">
        <v>2250</v>
      </c>
      <c r="F36" s="126">
        <v>23915510.95</v>
      </c>
      <c r="G36" s="165">
        <v>2250</v>
      </c>
      <c r="H36" s="126">
        <v>23915510.95</v>
      </c>
      <c r="I36" s="165">
        <v>2250</v>
      </c>
      <c r="J36" s="126">
        <v>23915510.95</v>
      </c>
      <c r="K36" s="165">
        <v>2250</v>
      </c>
      <c r="L36" s="126">
        <v>23915510.95</v>
      </c>
    </row>
    <row r="37" spans="1:12" ht="15.75" customHeight="1">
      <c r="A37" s="174">
        <v>29</v>
      </c>
      <c r="B37" s="138" t="s">
        <v>92</v>
      </c>
      <c r="C37" s="196">
        <v>15500</v>
      </c>
      <c r="D37" s="126">
        <v>26532315.73</v>
      </c>
      <c r="E37" s="165">
        <v>4115</v>
      </c>
      <c r="F37" s="126">
        <v>7152590.39</v>
      </c>
      <c r="G37" s="165">
        <v>3795</v>
      </c>
      <c r="H37" s="126">
        <v>6459908.45</v>
      </c>
      <c r="I37" s="165">
        <v>3795</v>
      </c>
      <c r="J37" s="126">
        <v>6459908.45</v>
      </c>
      <c r="K37" s="165">
        <v>3795</v>
      </c>
      <c r="L37" s="126">
        <v>6459908.44</v>
      </c>
    </row>
    <row r="38" spans="1:12" ht="15.75" customHeight="1">
      <c r="A38" s="174">
        <v>30</v>
      </c>
      <c r="B38" s="138" t="s">
        <v>25</v>
      </c>
      <c r="C38" s="196">
        <v>300</v>
      </c>
      <c r="D38" s="126">
        <v>520341.2</v>
      </c>
      <c r="E38" s="165">
        <v>75</v>
      </c>
      <c r="F38" s="126">
        <v>130085.3</v>
      </c>
      <c r="G38" s="165">
        <v>75</v>
      </c>
      <c r="H38" s="126">
        <v>130085.3</v>
      </c>
      <c r="I38" s="165">
        <v>75</v>
      </c>
      <c r="J38" s="126">
        <v>130085.3</v>
      </c>
      <c r="K38" s="165">
        <v>75</v>
      </c>
      <c r="L38" s="126">
        <v>130085.3</v>
      </c>
    </row>
    <row r="39" spans="1:12" ht="15.75" customHeight="1">
      <c r="A39" s="174">
        <v>31</v>
      </c>
      <c r="B39" s="138" t="s">
        <v>26</v>
      </c>
      <c r="C39" s="196">
        <v>32500</v>
      </c>
      <c r="D39" s="126">
        <v>42684228.38</v>
      </c>
      <c r="E39" s="165">
        <v>8125</v>
      </c>
      <c r="F39" s="126">
        <v>9735143.57</v>
      </c>
      <c r="G39" s="165">
        <v>8125</v>
      </c>
      <c r="H39" s="126">
        <v>10983028.27</v>
      </c>
      <c r="I39" s="165">
        <v>8125</v>
      </c>
      <c r="J39" s="126">
        <v>10983028.27</v>
      </c>
      <c r="K39" s="165">
        <v>8125</v>
      </c>
      <c r="L39" s="126">
        <v>10983028.27</v>
      </c>
    </row>
    <row r="40" spans="1:12" ht="15.75" customHeight="1">
      <c r="A40" s="174">
        <v>32</v>
      </c>
      <c r="B40" s="138" t="s">
        <v>93</v>
      </c>
      <c r="C40" s="196">
        <v>1024</v>
      </c>
      <c r="D40" s="126">
        <v>1540370.46</v>
      </c>
      <c r="E40" s="165">
        <v>256</v>
      </c>
      <c r="F40" s="126">
        <v>385092.62</v>
      </c>
      <c r="G40" s="165">
        <v>256</v>
      </c>
      <c r="H40" s="126">
        <v>385092.61</v>
      </c>
      <c r="I40" s="165">
        <v>256</v>
      </c>
      <c r="J40" s="126">
        <v>385092.62</v>
      </c>
      <c r="K40" s="165">
        <v>256</v>
      </c>
      <c r="L40" s="126">
        <v>385092.61</v>
      </c>
    </row>
    <row r="41" spans="1:12" ht="15.75" customHeight="1">
      <c r="A41" s="174">
        <v>33</v>
      </c>
      <c r="B41" s="138" t="s">
        <v>94</v>
      </c>
      <c r="C41" s="196">
        <v>24000</v>
      </c>
      <c r="D41" s="126">
        <v>43497064.79</v>
      </c>
      <c r="E41" s="165">
        <v>6567</v>
      </c>
      <c r="F41" s="126">
        <v>10957266.2</v>
      </c>
      <c r="G41" s="165">
        <v>5811</v>
      </c>
      <c r="H41" s="126">
        <v>10846599.53</v>
      </c>
      <c r="I41" s="165">
        <v>5811</v>
      </c>
      <c r="J41" s="126">
        <v>10846599.53</v>
      </c>
      <c r="K41" s="165">
        <v>5811</v>
      </c>
      <c r="L41" s="126">
        <v>10846599.53</v>
      </c>
    </row>
    <row r="42" spans="1:12" ht="15.75" customHeight="1">
      <c r="A42" s="174">
        <v>34</v>
      </c>
      <c r="B42" s="138" t="s">
        <v>87</v>
      </c>
      <c r="C42" s="196">
        <v>0</v>
      </c>
      <c r="D42" s="126">
        <v>0</v>
      </c>
      <c r="E42" s="165">
        <v>0</v>
      </c>
      <c r="F42" s="126">
        <v>0</v>
      </c>
      <c r="G42" s="165">
        <v>0</v>
      </c>
      <c r="H42" s="126">
        <v>0</v>
      </c>
      <c r="I42" s="165">
        <v>0</v>
      </c>
      <c r="J42" s="126">
        <v>0</v>
      </c>
      <c r="K42" s="165">
        <v>0</v>
      </c>
      <c r="L42" s="126">
        <v>0</v>
      </c>
    </row>
    <row r="43" spans="1:12" ht="15.75" customHeight="1">
      <c r="A43" s="174">
        <v>35</v>
      </c>
      <c r="B43" s="138" t="s">
        <v>95</v>
      </c>
      <c r="C43" s="196">
        <v>9720</v>
      </c>
      <c r="D43" s="126">
        <v>21451563.41</v>
      </c>
      <c r="E43" s="165">
        <v>2430</v>
      </c>
      <c r="F43" s="126">
        <v>5017133.13</v>
      </c>
      <c r="G43" s="165">
        <v>2430</v>
      </c>
      <c r="H43" s="126">
        <v>5478143.43</v>
      </c>
      <c r="I43" s="165">
        <v>2430</v>
      </c>
      <c r="J43" s="126">
        <v>5478143.43</v>
      </c>
      <c r="K43" s="165">
        <v>2430</v>
      </c>
      <c r="L43" s="126">
        <v>5478143.42</v>
      </c>
    </row>
    <row r="44" spans="1:12" ht="15.75" customHeight="1">
      <c r="A44" s="174">
        <v>36</v>
      </c>
      <c r="B44" s="138" t="s">
        <v>96</v>
      </c>
      <c r="C44" s="196">
        <v>8000</v>
      </c>
      <c r="D44" s="126">
        <v>14541141.65</v>
      </c>
      <c r="E44" s="165">
        <v>2000</v>
      </c>
      <c r="F44" s="126">
        <v>3842895.41</v>
      </c>
      <c r="G44" s="165">
        <v>2000</v>
      </c>
      <c r="H44" s="126">
        <v>4306082.08</v>
      </c>
      <c r="I44" s="165">
        <v>2000</v>
      </c>
      <c r="J44" s="126">
        <v>4595033.8</v>
      </c>
      <c r="K44" s="165">
        <v>2000</v>
      </c>
      <c r="L44" s="126">
        <v>1797130.36</v>
      </c>
    </row>
    <row r="45" spans="1:12" ht="15.75" customHeight="1">
      <c r="A45" s="174">
        <v>37</v>
      </c>
      <c r="B45" s="138" t="s">
        <v>97</v>
      </c>
      <c r="C45" s="196">
        <v>77200</v>
      </c>
      <c r="D45" s="126">
        <v>93519111.6</v>
      </c>
      <c r="E45" s="165">
        <v>20000</v>
      </c>
      <c r="F45" s="126">
        <v>27629203.87</v>
      </c>
      <c r="G45" s="165">
        <v>19067</v>
      </c>
      <c r="H45" s="126">
        <v>21963302.58</v>
      </c>
      <c r="I45" s="165">
        <v>19067</v>
      </c>
      <c r="J45" s="126">
        <v>21963302.58</v>
      </c>
      <c r="K45" s="165">
        <v>19066</v>
      </c>
      <c r="L45" s="126">
        <v>21963302.57</v>
      </c>
    </row>
    <row r="46" spans="1:12" ht="15.75" customHeight="1">
      <c r="A46" s="174">
        <v>38</v>
      </c>
      <c r="B46" s="138" t="s">
        <v>27</v>
      </c>
      <c r="C46" s="196">
        <v>142730</v>
      </c>
      <c r="D46" s="126">
        <v>132841799.41</v>
      </c>
      <c r="E46" s="165">
        <v>39133</v>
      </c>
      <c r="F46" s="126">
        <v>40210910.85</v>
      </c>
      <c r="G46" s="165">
        <v>34532</v>
      </c>
      <c r="H46" s="126">
        <v>44876962.85</v>
      </c>
      <c r="I46" s="165">
        <v>34533</v>
      </c>
      <c r="J46" s="126">
        <v>31254359.86</v>
      </c>
      <c r="K46" s="165">
        <v>34532</v>
      </c>
      <c r="L46" s="126">
        <v>16499565.85</v>
      </c>
    </row>
    <row r="47" spans="1:12" ht="15.75" customHeight="1">
      <c r="A47" s="174">
        <v>39</v>
      </c>
      <c r="B47" s="138" t="s">
        <v>98</v>
      </c>
      <c r="C47" s="196">
        <v>111000</v>
      </c>
      <c r="D47" s="126">
        <v>136596213.24</v>
      </c>
      <c r="E47" s="165">
        <v>34486</v>
      </c>
      <c r="F47" s="126">
        <v>39149053.31</v>
      </c>
      <c r="G47" s="165">
        <v>25505</v>
      </c>
      <c r="H47" s="126">
        <v>45982386.64</v>
      </c>
      <c r="I47" s="165">
        <v>27032</v>
      </c>
      <c r="J47" s="126">
        <v>36549386.65</v>
      </c>
      <c r="K47" s="165">
        <v>23977</v>
      </c>
      <c r="L47" s="126">
        <v>14915386.64</v>
      </c>
    </row>
    <row r="48" spans="1:12" ht="15.75" customHeight="1">
      <c r="A48" s="174">
        <v>40</v>
      </c>
      <c r="B48" s="138" t="s">
        <v>99</v>
      </c>
      <c r="C48" s="196">
        <v>180000</v>
      </c>
      <c r="D48" s="126">
        <v>169587653.65</v>
      </c>
      <c r="E48" s="165">
        <v>45000</v>
      </c>
      <c r="F48" s="126">
        <v>46646913.41</v>
      </c>
      <c r="G48" s="165">
        <v>45000</v>
      </c>
      <c r="H48" s="126">
        <v>51480246.75</v>
      </c>
      <c r="I48" s="165">
        <v>45000</v>
      </c>
      <c r="J48" s="126">
        <v>42882187.75</v>
      </c>
      <c r="K48" s="165">
        <v>45000</v>
      </c>
      <c r="L48" s="126">
        <v>28578305.74</v>
      </c>
    </row>
    <row r="49" spans="1:12" ht="15.75" customHeight="1">
      <c r="A49" s="174">
        <v>41</v>
      </c>
      <c r="B49" s="138" t="s">
        <v>28</v>
      </c>
      <c r="C49" s="196">
        <v>27419</v>
      </c>
      <c r="D49" s="126">
        <v>50042620.32</v>
      </c>
      <c r="E49" s="165">
        <v>6862</v>
      </c>
      <c r="F49" s="126">
        <v>12510655.08</v>
      </c>
      <c r="G49" s="165">
        <v>6852</v>
      </c>
      <c r="H49" s="126">
        <v>12510655.08</v>
      </c>
      <c r="I49" s="165">
        <v>6853</v>
      </c>
      <c r="J49" s="126">
        <v>12510655.08</v>
      </c>
      <c r="K49" s="165">
        <v>6852</v>
      </c>
      <c r="L49" s="126">
        <v>12510655.08</v>
      </c>
    </row>
    <row r="50" spans="1:12" ht="15.75" customHeight="1">
      <c r="A50" s="174">
        <v>42</v>
      </c>
      <c r="B50" s="138" t="s">
        <v>29</v>
      </c>
      <c r="C50" s="196">
        <v>80173</v>
      </c>
      <c r="D50" s="126">
        <v>119685052.36</v>
      </c>
      <c r="E50" s="165">
        <v>20043</v>
      </c>
      <c r="F50" s="126">
        <v>29921263.09</v>
      </c>
      <c r="G50" s="165">
        <v>20043</v>
      </c>
      <c r="H50" s="126">
        <v>29921263.09</v>
      </c>
      <c r="I50" s="165">
        <v>20047</v>
      </c>
      <c r="J50" s="126">
        <v>29921263.09</v>
      </c>
      <c r="K50" s="165">
        <v>20040</v>
      </c>
      <c r="L50" s="126">
        <v>29921263.09</v>
      </c>
    </row>
    <row r="51" spans="1:12" ht="15.75" customHeight="1">
      <c r="A51" s="174">
        <v>43</v>
      </c>
      <c r="B51" s="138" t="s">
        <v>30</v>
      </c>
      <c r="C51" s="196">
        <v>28970</v>
      </c>
      <c r="D51" s="126">
        <v>41378648.72</v>
      </c>
      <c r="E51" s="165">
        <v>7343</v>
      </c>
      <c r="F51" s="126">
        <v>10431377.13</v>
      </c>
      <c r="G51" s="165">
        <v>7209</v>
      </c>
      <c r="H51" s="126">
        <v>10315757.2</v>
      </c>
      <c r="I51" s="165">
        <v>7209</v>
      </c>
      <c r="J51" s="126">
        <v>10315757.2</v>
      </c>
      <c r="K51" s="165">
        <v>7209</v>
      </c>
      <c r="L51" s="126">
        <v>10315757.19</v>
      </c>
    </row>
    <row r="52" spans="1:12" ht="15.75" customHeight="1">
      <c r="A52" s="174">
        <v>44</v>
      </c>
      <c r="B52" s="138" t="s">
        <v>31</v>
      </c>
      <c r="C52" s="196">
        <v>4500</v>
      </c>
      <c r="D52" s="126">
        <v>15917781.06</v>
      </c>
      <c r="E52" s="165">
        <v>1185</v>
      </c>
      <c r="F52" s="126">
        <v>4113553.37</v>
      </c>
      <c r="G52" s="165">
        <v>1105</v>
      </c>
      <c r="H52" s="126">
        <v>3934742.56</v>
      </c>
      <c r="I52" s="165">
        <v>1105</v>
      </c>
      <c r="J52" s="126">
        <v>3934742.57</v>
      </c>
      <c r="K52" s="165">
        <v>1105</v>
      </c>
      <c r="L52" s="126">
        <v>3934742.56</v>
      </c>
    </row>
    <row r="53" spans="1:12" ht="15.75" customHeight="1">
      <c r="A53" s="174">
        <v>45</v>
      </c>
      <c r="B53" s="138" t="s">
        <v>146</v>
      </c>
      <c r="C53" s="196">
        <v>79825</v>
      </c>
      <c r="D53" s="126">
        <v>97303078.22</v>
      </c>
      <c r="E53" s="165">
        <v>19956</v>
      </c>
      <c r="F53" s="126">
        <v>25508769.56</v>
      </c>
      <c r="G53" s="165">
        <v>19956</v>
      </c>
      <c r="H53" s="126">
        <v>27731436.22</v>
      </c>
      <c r="I53" s="165">
        <v>19957</v>
      </c>
      <c r="J53" s="126">
        <v>22031436.22</v>
      </c>
      <c r="K53" s="165">
        <v>19956</v>
      </c>
      <c r="L53" s="126">
        <v>22031436.22</v>
      </c>
    </row>
    <row r="54" spans="1:12" ht="15.75" customHeight="1">
      <c r="A54" s="174">
        <v>46</v>
      </c>
      <c r="B54" s="138" t="s">
        <v>147</v>
      </c>
      <c r="C54" s="196">
        <v>52772</v>
      </c>
      <c r="D54" s="126">
        <v>44504794.59</v>
      </c>
      <c r="E54" s="165">
        <v>13193</v>
      </c>
      <c r="F54" s="126">
        <v>11729694.7</v>
      </c>
      <c r="G54" s="165">
        <v>13193</v>
      </c>
      <c r="H54" s="126">
        <v>10925033.3</v>
      </c>
      <c r="I54" s="165">
        <v>13193</v>
      </c>
      <c r="J54" s="126">
        <v>10925033.3</v>
      </c>
      <c r="K54" s="165">
        <v>13193</v>
      </c>
      <c r="L54" s="126">
        <v>10925033.29</v>
      </c>
    </row>
    <row r="55" spans="1:12" ht="15.75" customHeight="1">
      <c r="A55" s="174">
        <v>47</v>
      </c>
      <c r="B55" s="138" t="s">
        <v>32</v>
      </c>
      <c r="C55" s="196">
        <v>5000</v>
      </c>
      <c r="D55" s="126">
        <v>6131545.61</v>
      </c>
      <c r="E55" s="165">
        <v>1250</v>
      </c>
      <c r="F55" s="126">
        <v>1532886.4</v>
      </c>
      <c r="G55" s="165">
        <v>1250</v>
      </c>
      <c r="H55" s="126">
        <v>1532886.4</v>
      </c>
      <c r="I55" s="165">
        <v>1250</v>
      </c>
      <c r="J55" s="126">
        <v>1532886.41</v>
      </c>
      <c r="K55" s="165">
        <v>1250</v>
      </c>
      <c r="L55" s="126">
        <v>1532886.4</v>
      </c>
    </row>
    <row r="56" spans="1:12" ht="15.75" customHeight="1">
      <c r="A56" s="174">
        <v>48</v>
      </c>
      <c r="B56" s="138" t="s">
        <v>100</v>
      </c>
      <c r="C56" s="196">
        <v>7000</v>
      </c>
      <c r="D56" s="126">
        <v>8757534.62</v>
      </c>
      <c r="E56" s="165">
        <v>1856</v>
      </c>
      <c r="F56" s="126">
        <v>2334383.66</v>
      </c>
      <c r="G56" s="165">
        <v>1715</v>
      </c>
      <c r="H56" s="126">
        <v>2141050.32</v>
      </c>
      <c r="I56" s="165">
        <v>1715</v>
      </c>
      <c r="J56" s="126">
        <v>2141050.32</v>
      </c>
      <c r="K56" s="165">
        <v>1714</v>
      </c>
      <c r="L56" s="126">
        <v>2141050.32</v>
      </c>
    </row>
    <row r="57" spans="1:12" ht="15.75" customHeight="1">
      <c r="A57" s="174">
        <v>49</v>
      </c>
      <c r="B57" s="138" t="s">
        <v>149</v>
      </c>
      <c r="C57" s="196">
        <v>0</v>
      </c>
      <c r="D57" s="126">
        <v>0</v>
      </c>
      <c r="E57" s="165">
        <v>0</v>
      </c>
      <c r="F57" s="126">
        <v>0</v>
      </c>
      <c r="G57" s="165">
        <v>0</v>
      </c>
      <c r="H57" s="126">
        <v>0</v>
      </c>
      <c r="I57" s="165">
        <v>0</v>
      </c>
      <c r="J57" s="126">
        <v>0</v>
      </c>
      <c r="K57" s="165">
        <v>0</v>
      </c>
      <c r="L57" s="126">
        <v>0</v>
      </c>
    </row>
    <row r="58" spans="1:12" ht="15.75" customHeight="1">
      <c r="A58" s="174">
        <v>50</v>
      </c>
      <c r="B58" s="138" t="s">
        <v>148</v>
      </c>
      <c r="C58" s="196">
        <v>0</v>
      </c>
      <c r="D58" s="126">
        <v>0</v>
      </c>
      <c r="E58" s="165">
        <v>0</v>
      </c>
      <c r="F58" s="126">
        <v>0</v>
      </c>
      <c r="G58" s="165">
        <v>0</v>
      </c>
      <c r="H58" s="126">
        <v>0</v>
      </c>
      <c r="I58" s="165">
        <v>0</v>
      </c>
      <c r="J58" s="126">
        <v>0</v>
      </c>
      <c r="K58" s="165">
        <v>0</v>
      </c>
      <c r="L58" s="126">
        <v>0</v>
      </c>
    </row>
    <row r="59" spans="1:12" ht="15.75" customHeight="1">
      <c r="A59" s="174">
        <v>51</v>
      </c>
      <c r="B59" s="138" t="s">
        <v>101</v>
      </c>
      <c r="C59" s="196">
        <v>0</v>
      </c>
      <c r="D59" s="126">
        <v>5190338.7</v>
      </c>
      <c r="E59" s="165">
        <v>0</v>
      </c>
      <c r="F59" s="126">
        <v>1015293.66</v>
      </c>
      <c r="G59" s="165">
        <v>0</v>
      </c>
      <c r="H59" s="126">
        <v>1391681.68</v>
      </c>
      <c r="I59" s="165">
        <v>0</v>
      </c>
      <c r="J59" s="126">
        <v>1391681.68</v>
      </c>
      <c r="K59" s="165">
        <v>0</v>
      </c>
      <c r="L59" s="126">
        <v>1391681.68</v>
      </c>
    </row>
    <row r="60" spans="1:12" ht="14.25">
      <c r="A60" s="174">
        <v>52</v>
      </c>
      <c r="B60" s="138" t="s">
        <v>33</v>
      </c>
      <c r="C60" s="196">
        <v>0</v>
      </c>
      <c r="D60" s="126">
        <v>14960983.03</v>
      </c>
      <c r="E60" s="165">
        <v>0</v>
      </c>
      <c r="F60" s="126">
        <v>3740245.76</v>
      </c>
      <c r="G60" s="165">
        <v>0</v>
      </c>
      <c r="H60" s="126">
        <v>3740245.76</v>
      </c>
      <c r="I60" s="165">
        <v>0</v>
      </c>
      <c r="J60" s="126">
        <v>3740245.76</v>
      </c>
      <c r="K60" s="165">
        <v>0</v>
      </c>
      <c r="L60" s="126">
        <v>3740245.75</v>
      </c>
    </row>
    <row r="61" spans="1:12" ht="14.25">
      <c r="A61" s="174">
        <v>53</v>
      </c>
      <c r="B61" s="138" t="s">
        <v>34</v>
      </c>
      <c r="C61" s="196">
        <v>0</v>
      </c>
      <c r="D61" s="126">
        <v>0</v>
      </c>
      <c r="E61" s="165">
        <v>0</v>
      </c>
      <c r="F61" s="126">
        <v>0</v>
      </c>
      <c r="G61" s="165">
        <v>0</v>
      </c>
      <c r="H61" s="126">
        <v>0</v>
      </c>
      <c r="I61" s="165">
        <v>0</v>
      </c>
      <c r="J61" s="126">
        <v>0</v>
      </c>
      <c r="K61" s="165">
        <v>0</v>
      </c>
      <c r="L61" s="126">
        <v>0</v>
      </c>
    </row>
    <row r="62" spans="1:12" ht="14.25">
      <c r="A62" s="174">
        <v>54</v>
      </c>
      <c r="B62" s="138" t="s">
        <v>61</v>
      </c>
      <c r="C62" s="196">
        <v>0</v>
      </c>
      <c r="D62" s="126">
        <v>0</v>
      </c>
      <c r="E62" s="165">
        <v>0</v>
      </c>
      <c r="F62" s="126">
        <v>0</v>
      </c>
      <c r="G62" s="165">
        <v>0</v>
      </c>
      <c r="H62" s="126">
        <v>0</v>
      </c>
      <c r="I62" s="165">
        <v>0</v>
      </c>
      <c r="J62" s="126">
        <v>0</v>
      </c>
      <c r="K62" s="165">
        <v>0</v>
      </c>
      <c r="L62" s="126">
        <v>0</v>
      </c>
    </row>
    <row r="63" spans="1:12" ht="14.25">
      <c r="A63" s="174">
        <v>55</v>
      </c>
      <c r="B63" s="138" t="s">
        <v>102</v>
      </c>
      <c r="C63" s="196">
        <v>5000</v>
      </c>
      <c r="D63" s="126">
        <v>6292230.74</v>
      </c>
      <c r="E63" s="165">
        <v>1250</v>
      </c>
      <c r="F63" s="126">
        <v>1573057.69</v>
      </c>
      <c r="G63" s="165">
        <v>1250</v>
      </c>
      <c r="H63" s="126">
        <v>1573057.68</v>
      </c>
      <c r="I63" s="165">
        <v>1250</v>
      </c>
      <c r="J63" s="126">
        <v>1573057.69</v>
      </c>
      <c r="K63" s="165">
        <v>1250</v>
      </c>
      <c r="L63" s="126">
        <v>1573057.68</v>
      </c>
    </row>
    <row r="64" spans="1:12" ht="14.25">
      <c r="A64" s="174">
        <v>56</v>
      </c>
      <c r="B64" s="138" t="s">
        <v>103</v>
      </c>
      <c r="C64" s="196">
        <v>0</v>
      </c>
      <c r="D64" s="126">
        <v>5067525.33</v>
      </c>
      <c r="E64" s="165">
        <v>0</v>
      </c>
      <c r="F64" s="126">
        <v>1035593.48</v>
      </c>
      <c r="G64" s="165">
        <v>0</v>
      </c>
      <c r="H64" s="126">
        <v>1655368.28</v>
      </c>
      <c r="I64" s="165">
        <v>0</v>
      </c>
      <c r="J64" s="126">
        <v>1188281.79</v>
      </c>
      <c r="K64" s="165">
        <v>0</v>
      </c>
      <c r="L64" s="126">
        <v>1188281.78</v>
      </c>
    </row>
    <row r="65" spans="1:12" ht="14.25">
      <c r="A65" s="174">
        <v>57</v>
      </c>
      <c r="B65" s="138" t="s">
        <v>150</v>
      </c>
      <c r="C65" s="196">
        <v>0</v>
      </c>
      <c r="D65" s="126">
        <v>0</v>
      </c>
      <c r="E65" s="165">
        <v>0</v>
      </c>
      <c r="F65" s="126">
        <v>0</v>
      </c>
      <c r="G65" s="165">
        <v>0</v>
      </c>
      <c r="H65" s="126">
        <v>0</v>
      </c>
      <c r="I65" s="165">
        <v>0</v>
      </c>
      <c r="J65" s="126">
        <v>0</v>
      </c>
      <c r="K65" s="165">
        <v>0</v>
      </c>
      <c r="L65" s="126">
        <v>0</v>
      </c>
    </row>
    <row r="66" spans="1:12" ht="14.25">
      <c r="A66" s="174">
        <v>58</v>
      </c>
      <c r="B66" s="138" t="s">
        <v>104</v>
      </c>
      <c r="C66" s="196">
        <v>0</v>
      </c>
      <c r="D66" s="126">
        <v>0</v>
      </c>
      <c r="E66" s="165">
        <v>0</v>
      </c>
      <c r="F66" s="126">
        <v>0</v>
      </c>
      <c r="G66" s="165">
        <v>0</v>
      </c>
      <c r="H66" s="126">
        <v>0</v>
      </c>
      <c r="I66" s="165">
        <v>0</v>
      </c>
      <c r="J66" s="126">
        <v>0</v>
      </c>
      <c r="K66" s="165">
        <v>0</v>
      </c>
      <c r="L66" s="126">
        <v>0</v>
      </c>
    </row>
    <row r="67" spans="1:12" ht="14.25">
      <c r="A67" s="174">
        <v>59</v>
      </c>
      <c r="B67" s="138" t="s">
        <v>105</v>
      </c>
      <c r="C67" s="196">
        <v>700</v>
      </c>
      <c r="D67" s="126">
        <v>618039.5</v>
      </c>
      <c r="E67" s="165">
        <v>175</v>
      </c>
      <c r="F67" s="126">
        <v>154509.88</v>
      </c>
      <c r="G67" s="165">
        <v>175</v>
      </c>
      <c r="H67" s="126">
        <v>154509.87</v>
      </c>
      <c r="I67" s="165">
        <v>175</v>
      </c>
      <c r="J67" s="126">
        <v>154509.88</v>
      </c>
      <c r="K67" s="165">
        <v>175</v>
      </c>
      <c r="L67" s="126">
        <v>154509.87</v>
      </c>
    </row>
    <row r="68" spans="1:12" ht="14.25">
      <c r="A68" s="174">
        <v>60</v>
      </c>
      <c r="B68" s="138" t="s">
        <v>106</v>
      </c>
      <c r="C68" s="196">
        <v>0</v>
      </c>
      <c r="D68" s="126">
        <v>6150945.22</v>
      </c>
      <c r="E68" s="165">
        <v>0</v>
      </c>
      <c r="F68" s="126">
        <v>1537736.31</v>
      </c>
      <c r="G68" s="165">
        <v>0</v>
      </c>
      <c r="H68" s="126">
        <v>1597736.3</v>
      </c>
      <c r="I68" s="165">
        <v>0</v>
      </c>
      <c r="J68" s="126">
        <v>1507736.31</v>
      </c>
      <c r="K68" s="165">
        <v>0</v>
      </c>
      <c r="L68" s="126">
        <v>1507736.3</v>
      </c>
    </row>
    <row r="69" spans="1:12" ht="14.25">
      <c r="A69" s="174">
        <v>61</v>
      </c>
      <c r="B69" s="138" t="s">
        <v>107</v>
      </c>
      <c r="C69" s="196">
        <v>0</v>
      </c>
      <c r="D69" s="126">
        <v>327951.3</v>
      </c>
      <c r="E69" s="165">
        <v>0</v>
      </c>
      <c r="F69" s="126">
        <v>0</v>
      </c>
      <c r="G69" s="165">
        <v>0</v>
      </c>
      <c r="H69" s="126">
        <v>327951.3</v>
      </c>
      <c r="I69" s="165">
        <v>0</v>
      </c>
      <c r="J69" s="126">
        <v>0</v>
      </c>
      <c r="K69" s="165">
        <v>0</v>
      </c>
      <c r="L69" s="126">
        <v>0</v>
      </c>
    </row>
    <row r="70" spans="1:12" ht="14.25">
      <c r="A70" s="174">
        <v>62</v>
      </c>
      <c r="B70" s="138" t="s">
        <v>108</v>
      </c>
      <c r="C70" s="196">
        <v>0</v>
      </c>
      <c r="D70" s="126">
        <v>0</v>
      </c>
      <c r="E70" s="165">
        <v>0</v>
      </c>
      <c r="F70" s="126">
        <v>0</v>
      </c>
      <c r="G70" s="165">
        <v>0</v>
      </c>
      <c r="H70" s="126">
        <v>0</v>
      </c>
      <c r="I70" s="165">
        <v>0</v>
      </c>
      <c r="J70" s="126">
        <v>0</v>
      </c>
      <c r="K70" s="165">
        <v>0</v>
      </c>
      <c r="L70" s="126">
        <v>0</v>
      </c>
    </row>
    <row r="71" spans="1:12" ht="15.75" customHeight="1">
      <c r="A71" s="174">
        <v>63</v>
      </c>
      <c r="B71" s="138" t="s">
        <v>109</v>
      </c>
      <c r="C71" s="196">
        <v>16</v>
      </c>
      <c r="D71" s="126">
        <v>22492.72</v>
      </c>
      <c r="E71" s="165">
        <v>5</v>
      </c>
      <c r="F71" s="126">
        <v>6326.18</v>
      </c>
      <c r="G71" s="165">
        <v>8</v>
      </c>
      <c r="H71" s="126">
        <v>11246.28</v>
      </c>
      <c r="I71" s="165">
        <v>2</v>
      </c>
      <c r="J71" s="126">
        <v>3092.74</v>
      </c>
      <c r="K71" s="165">
        <v>1</v>
      </c>
      <c r="L71" s="126">
        <v>1827.52</v>
      </c>
    </row>
    <row r="72" spans="1:12" ht="15.75" customHeight="1">
      <c r="A72" s="174">
        <v>64</v>
      </c>
      <c r="B72" s="138" t="s">
        <v>110</v>
      </c>
      <c r="C72" s="196">
        <v>1200</v>
      </c>
      <c r="D72" s="126">
        <v>1318488</v>
      </c>
      <c r="E72" s="165">
        <v>300</v>
      </c>
      <c r="F72" s="126">
        <v>329622</v>
      </c>
      <c r="G72" s="165">
        <v>300</v>
      </c>
      <c r="H72" s="126">
        <v>329622</v>
      </c>
      <c r="I72" s="165">
        <v>300</v>
      </c>
      <c r="J72" s="126">
        <v>384877.82</v>
      </c>
      <c r="K72" s="165">
        <v>300</v>
      </c>
      <c r="L72" s="126">
        <v>274366.18</v>
      </c>
    </row>
    <row r="73" spans="1:12" ht="15.75" customHeight="1">
      <c r="A73" s="174">
        <v>65</v>
      </c>
      <c r="B73" s="138" t="s">
        <v>111</v>
      </c>
      <c r="C73" s="196">
        <v>546</v>
      </c>
      <c r="D73" s="126">
        <v>852830.55</v>
      </c>
      <c r="E73" s="165">
        <v>137</v>
      </c>
      <c r="F73" s="126">
        <v>213207.64</v>
      </c>
      <c r="G73" s="165">
        <v>136</v>
      </c>
      <c r="H73" s="126">
        <v>213207.64</v>
      </c>
      <c r="I73" s="165">
        <v>137</v>
      </c>
      <c r="J73" s="126">
        <v>213207.64</v>
      </c>
      <c r="K73" s="165">
        <v>136</v>
      </c>
      <c r="L73" s="126">
        <v>213207.63</v>
      </c>
    </row>
    <row r="74" spans="1:14" s="108" customFormat="1" ht="14.25">
      <c r="A74" s="174">
        <v>66</v>
      </c>
      <c r="B74" s="138" t="s">
        <v>112</v>
      </c>
      <c r="C74" s="196">
        <v>0</v>
      </c>
      <c r="D74" s="126">
        <v>0</v>
      </c>
      <c r="E74" s="165">
        <v>0</v>
      </c>
      <c r="F74" s="126">
        <v>0</v>
      </c>
      <c r="G74" s="165">
        <v>0</v>
      </c>
      <c r="H74" s="126">
        <v>0</v>
      </c>
      <c r="I74" s="165">
        <v>0</v>
      </c>
      <c r="J74" s="126">
        <v>0</v>
      </c>
      <c r="K74" s="165">
        <v>0</v>
      </c>
      <c r="L74" s="126">
        <v>0</v>
      </c>
      <c r="M74" s="107"/>
      <c r="N74" s="107"/>
    </row>
    <row r="75" spans="1:12" ht="14.25">
      <c r="A75" s="174">
        <v>67</v>
      </c>
      <c r="B75" s="138" t="s">
        <v>113</v>
      </c>
      <c r="C75" s="196">
        <v>0</v>
      </c>
      <c r="D75" s="126">
        <v>0</v>
      </c>
      <c r="E75" s="165">
        <v>0</v>
      </c>
      <c r="F75" s="126">
        <v>0</v>
      </c>
      <c r="G75" s="165">
        <v>0</v>
      </c>
      <c r="H75" s="126">
        <v>0</v>
      </c>
      <c r="I75" s="165">
        <v>0</v>
      </c>
      <c r="J75" s="126">
        <v>0</v>
      </c>
      <c r="K75" s="165">
        <v>0</v>
      </c>
      <c r="L75" s="126">
        <v>0</v>
      </c>
    </row>
    <row r="76" spans="1:12" ht="14.25">
      <c r="A76" s="174">
        <v>68</v>
      </c>
      <c r="B76" s="138" t="s">
        <v>114</v>
      </c>
      <c r="C76" s="196">
        <v>0</v>
      </c>
      <c r="D76" s="126">
        <v>0</v>
      </c>
      <c r="E76" s="165">
        <v>0</v>
      </c>
      <c r="F76" s="126">
        <v>0</v>
      </c>
      <c r="G76" s="165">
        <v>0</v>
      </c>
      <c r="H76" s="126">
        <v>0</v>
      </c>
      <c r="I76" s="165">
        <v>0</v>
      </c>
      <c r="J76" s="126">
        <v>0</v>
      </c>
      <c r="K76" s="165">
        <v>0</v>
      </c>
      <c r="L76" s="126">
        <v>0</v>
      </c>
    </row>
    <row r="77" spans="1:12" ht="14.25">
      <c r="A77" s="174">
        <v>69</v>
      </c>
      <c r="B77" s="138" t="s">
        <v>115</v>
      </c>
      <c r="C77" s="196">
        <v>0</v>
      </c>
      <c r="D77" s="126">
        <v>0</v>
      </c>
      <c r="E77" s="165">
        <v>0</v>
      </c>
      <c r="F77" s="126">
        <v>0</v>
      </c>
      <c r="G77" s="165">
        <v>0</v>
      </c>
      <c r="H77" s="126">
        <v>0</v>
      </c>
      <c r="I77" s="165">
        <v>0</v>
      </c>
      <c r="J77" s="126">
        <v>0</v>
      </c>
      <c r="K77" s="165">
        <v>0</v>
      </c>
      <c r="L77" s="126">
        <v>0</v>
      </c>
    </row>
    <row r="78" spans="1:12" ht="14.25">
      <c r="A78" s="174">
        <v>70</v>
      </c>
      <c r="B78" s="138" t="s">
        <v>116</v>
      </c>
      <c r="C78" s="196">
        <v>0</v>
      </c>
      <c r="D78" s="126">
        <v>0</v>
      </c>
      <c r="E78" s="165">
        <v>0</v>
      </c>
      <c r="F78" s="126">
        <v>0</v>
      </c>
      <c r="G78" s="165">
        <v>0</v>
      </c>
      <c r="H78" s="126">
        <v>0</v>
      </c>
      <c r="I78" s="165">
        <v>0</v>
      </c>
      <c r="J78" s="126">
        <v>0</v>
      </c>
      <c r="K78" s="165">
        <v>0</v>
      </c>
      <c r="L78" s="126">
        <v>0</v>
      </c>
    </row>
    <row r="79" spans="1:12" ht="14.25">
      <c r="A79" s="174">
        <v>71</v>
      </c>
      <c r="B79" s="138" t="s">
        <v>117</v>
      </c>
      <c r="C79" s="196">
        <v>0</v>
      </c>
      <c r="D79" s="126">
        <v>9906970</v>
      </c>
      <c r="E79" s="165">
        <v>0</v>
      </c>
      <c r="F79" s="126">
        <v>2476742.5</v>
      </c>
      <c r="G79" s="165">
        <v>0</v>
      </c>
      <c r="H79" s="126">
        <v>2476742.5</v>
      </c>
      <c r="I79" s="165">
        <v>0</v>
      </c>
      <c r="J79" s="126">
        <v>2476742.5</v>
      </c>
      <c r="K79" s="165">
        <v>0</v>
      </c>
      <c r="L79" s="126">
        <v>2476742.5</v>
      </c>
    </row>
    <row r="80" spans="1:12" ht="14.25">
      <c r="A80" s="174">
        <v>72</v>
      </c>
      <c r="B80" s="138" t="s">
        <v>118</v>
      </c>
      <c r="C80" s="196">
        <v>0</v>
      </c>
      <c r="D80" s="126">
        <v>0</v>
      </c>
      <c r="E80" s="165">
        <v>0</v>
      </c>
      <c r="F80" s="126">
        <v>0</v>
      </c>
      <c r="G80" s="165">
        <v>0</v>
      </c>
      <c r="H80" s="126">
        <v>0</v>
      </c>
      <c r="I80" s="165">
        <v>0</v>
      </c>
      <c r="J80" s="126">
        <v>0</v>
      </c>
      <c r="K80" s="165">
        <v>0</v>
      </c>
      <c r="L80" s="126">
        <v>0</v>
      </c>
    </row>
    <row r="81" spans="1:12" ht="14.25">
      <c r="A81" s="174">
        <v>73</v>
      </c>
      <c r="B81" s="138" t="s">
        <v>119</v>
      </c>
      <c r="C81" s="196">
        <v>0</v>
      </c>
      <c r="D81" s="126">
        <v>0</v>
      </c>
      <c r="E81" s="165">
        <v>0</v>
      </c>
      <c r="F81" s="126">
        <v>0</v>
      </c>
      <c r="G81" s="165">
        <v>0</v>
      </c>
      <c r="H81" s="126">
        <v>0</v>
      </c>
      <c r="I81" s="165">
        <v>0</v>
      </c>
      <c r="J81" s="126">
        <v>0</v>
      </c>
      <c r="K81" s="165">
        <v>0</v>
      </c>
      <c r="L81" s="126">
        <v>0</v>
      </c>
    </row>
    <row r="82" spans="1:12" ht="14.25">
      <c r="A82" s="174">
        <v>74</v>
      </c>
      <c r="B82" s="138" t="s">
        <v>120</v>
      </c>
      <c r="C82" s="196">
        <v>0</v>
      </c>
      <c r="D82" s="126">
        <v>0</v>
      </c>
      <c r="E82" s="165">
        <v>0</v>
      </c>
      <c r="F82" s="126">
        <v>0</v>
      </c>
      <c r="G82" s="165">
        <v>0</v>
      </c>
      <c r="H82" s="126">
        <v>0</v>
      </c>
      <c r="I82" s="165">
        <v>0</v>
      </c>
      <c r="J82" s="126">
        <v>0</v>
      </c>
      <c r="K82" s="165">
        <v>0</v>
      </c>
      <c r="L82" s="126">
        <v>0</v>
      </c>
    </row>
    <row r="83" spans="1:12" ht="14.25">
      <c r="A83" s="174">
        <v>75</v>
      </c>
      <c r="B83" s="138" t="s">
        <v>121</v>
      </c>
      <c r="C83" s="196">
        <v>0</v>
      </c>
      <c r="D83" s="126">
        <v>0</v>
      </c>
      <c r="E83" s="165">
        <v>0</v>
      </c>
      <c r="F83" s="126">
        <v>0</v>
      </c>
      <c r="G83" s="165">
        <v>0</v>
      </c>
      <c r="H83" s="126">
        <v>0</v>
      </c>
      <c r="I83" s="165">
        <v>0</v>
      </c>
      <c r="J83" s="126">
        <v>0</v>
      </c>
      <c r="K83" s="165">
        <v>0</v>
      </c>
      <c r="L83" s="126">
        <v>0</v>
      </c>
    </row>
    <row r="84" spans="1:12" ht="14.25">
      <c r="A84" s="174">
        <v>76</v>
      </c>
      <c r="B84" s="138" t="s">
        <v>122</v>
      </c>
      <c r="C84" s="196">
        <v>0</v>
      </c>
      <c r="D84" s="126">
        <v>0</v>
      </c>
      <c r="E84" s="165">
        <v>0</v>
      </c>
      <c r="F84" s="126">
        <v>0</v>
      </c>
      <c r="G84" s="165">
        <v>0</v>
      </c>
      <c r="H84" s="126">
        <v>0</v>
      </c>
      <c r="I84" s="165">
        <v>0</v>
      </c>
      <c r="J84" s="126">
        <v>0</v>
      </c>
      <c r="K84" s="165">
        <v>0</v>
      </c>
      <c r="L84" s="126">
        <v>0</v>
      </c>
    </row>
    <row r="85" spans="1:12" ht="14.25">
      <c r="A85" s="174">
        <v>77</v>
      </c>
      <c r="B85" s="138" t="s">
        <v>123</v>
      </c>
      <c r="C85" s="196">
        <v>0</v>
      </c>
      <c r="D85" s="126">
        <v>0</v>
      </c>
      <c r="E85" s="165">
        <v>0</v>
      </c>
      <c r="F85" s="126">
        <v>0</v>
      </c>
      <c r="G85" s="165">
        <v>0</v>
      </c>
      <c r="H85" s="126">
        <v>0</v>
      </c>
      <c r="I85" s="165">
        <v>0</v>
      </c>
      <c r="J85" s="126">
        <v>0</v>
      </c>
      <c r="K85" s="165">
        <v>0</v>
      </c>
      <c r="L85" s="126">
        <v>0</v>
      </c>
    </row>
    <row r="86" spans="1:12" ht="14.25">
      <c r="A86" s="254"/>
      <c r="B86" s="138" t="s">
        <v>152</v>
      </c>
      <c r="C86" s="165">
        <f>SUM(C9:C85)</f>
        <v>1513836</v>
      </c>
      <c r="D86" s="111">
        <f>SUM(D9:D85)</f>
        <v>2339063337.21</v>
      </c>
      <c r="E86" s="165">
        <f aca="true" t="shared" si="0" ref="E86:L86">SUM(E9:E85)</f>
        <v>409236</v>
      </c>
      <c r="F86" s="111">
        <f t="shared" si="0"/>
        <v>607304308.37</v>
      </c>
      <c r="G86" s="165">
        <f t="shared" si="0"/>
        <v>369955</v>
      </c>
      <c r="H86" s="111">
        <f t="shared" si="0"/>
        <v>623147140.22</v>
      </c>
      <c r="I86" s="165">
        <f t="shared" si="0"/>
        <v>371345</v>
      </c>
      <c r="J86" s="111">
        <f t="shared" si="0"/>
        <v>598912554.64</v>
      </c>
      <c r="K86" s="165">
        <f t="shared" si="0"/>
        <v>363300</v>
      </c>
      <c r="L86" s="111">
        <f t="shared" si="0"/>
        <v>509699333.98</v>
      </c>
    </row>
    <row r="87" spans="1:24" ht="15" customHeight="1">
      <c r="A87" s="201"/>
      <c r="B87" s="138" t="s">
        <v>153</v>
      </c>
      <c r="C87" s="165">
        <f>7200+350</f>
        <v>7550</v>
      </c>
      <c r="D87" s="126">
        <f>37927995.09+798057.7</f>
        <v>38726052.79</v>
      </c>
      <c r="E87" s="165">
        <f>ROUND(C87/4,0)</f>
        <v>1888</v>
      </c>
      <c r="F87" s="126">
        <f>ROUND(D87/4,2)</f>
        <v>9681513.2</v>
      </c>
      <c r="G87" s="165">
        <f>ROUND((C87-E87)/3,0)</f>
        <v>1887</v>
      </c>
      <c r="H87" s="126">
        <f>ROUND((D87-F87)/3,2)</f>
        <v>9681513.2</v>
      </c>
      <c r="I87" s="165">
        <f>ROUND((C87-E87-G87)/2,0)</f>
        <v>1888</v>
      </c>
      <c r="J87" s="126">
        <f>ROUND((D87-F87-H87)/2,2)</f>
        <v>9681513.2</v>
      </c>
      <c r="K87" s="165">
        <f>C87-E87-G87-I87</f>
        <v>1887</v>
      </c>
      <c r="L87" s="126">
        <f>D87-F87-H87-J87</f>
        <v>9681513.19</v>
      </c>
      <c r="S87" s="106"/>
      <c r="T87" s="92"/>
      <c r="U87" s="106"/>
      <c r="V87" s="92"/>
      <c r="X87" s="92">
        <v>1426493114.57</v>
      </c>
    </row>
    <row r="88" spans="3:4" ht="14.25">
      <c r="C88" s="16"/>
      <c r="D88" s="16"/>
    </row>
    <row r="89" ht="14.25">
      <c r="C89" s="92"/>
    </row>
  </sheetData>
  <sheetProtection/>
  <mergeCells count="8">
    <mergeCell ref="A5:L5"/>
    <mergeCell ref="A7:A8"/>
    <mergeCell ref="B7:B8"/>
    <mergeCell ref="E7:F7"/>
    <mergeCell ref="G7:H7"/>
    <mergeCell ref="I7:J7"/>
    <mergeCell ref="K7:L7"/>
    <mergeCell ref="C7:D7"/>
  </mergeCells>
  <printOptions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scale="3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6"/>
  <sheetViews>
    <sheetView zoomScalePageLayoutView="0" workbookViewId="0" topLeftCell="A1">
      <pane xSplit="2" ySplit="8" topLeftCell="C6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86" sqref="A86:B86"/>
    </sheetView>
  </sheetViews>
  <sheetFormatPr defaultColWidth="9.140625" defaultRowHeight="15"/>
  <cols>
    <col min="1" max="1" width="6.00390625" style="29" customWidth="1"/>
    <col min="2" max="2" width="94.7109375" style="29" customWidth="1"/>
    <col min="3" max="3" width="14.00390625" style="29" customWidth="1"/>
    <col min="4" max="4" width="21.8515625" style="124" customWidth="1"/>
    <col min="5" max="5" width="12.7109375" style="29" customWidth="1"/>
    <col min="6" max="6" width="20.140625" style="237" customWidth="1"/>
    <col min="7" max="7" width="15.28125" style="29" customWidth="1"/>
    <col min="8" max="8" width="18.7109375" style="99" bestFit="1" customWidth="1"/>
    <col min="9" max="9" width="16.00390625" style="63" customWidth="1"/>
    <col min="10" max="10" width="18.7109375" style="99" bestFit="1" customWidth="1"/>
    <col min="11" max="11" width="13.00390625" style="29" customWidth="1"/>
    <col min="12" max="12" width="20.00390625" style="99" customWidth="1"/>
    <col min="13" max="13" width="15.28125" style="52" customWidth="1"/>
    <col min="14" max="14" width="15.7109375" style="52" customWidth="1"/>
    <col min="15" max="15" width="14.00390625" style="52" customWidth="1"/>
    <col min="16" max="16" width="17.8515625" style="52" customWidth="1"/>
    <col min="17" max="16384" width="9.140625" style="29" customWidth="1"/>
  </cols>
  <sheetData>
    <row r="1" spans="1:17" s="8" customFormat="1" ht="14.25">
      <c r="A1" s="1"/>
      <c r="B1" s="2"/>
      <c r="C1" s="4"/>
      <c r="D1" s="122"/>
      <c r="E1" s="5"/>
      <c r="F1" s="6"/>
      <c r="G1" s="5"/>
      <c r="H1" s="163"/>
      <c r="I1" s="5"/>
      <c r="J1" s="163"/>
      <c r="K1" s="7"/>
      <c r="L1" s="122" t="s">
        <v>154</v>
      </c>
      <c r="M1" s="7"/>
      <c r="N1" s="7"/>
      <c r="O1" s="7"/>
      <c r="P1" s="7"/>
      <c r="Q1" s="7"/>
    </row>
    <row r="2" spans="1:17" s="8" customFormat="1" ht="14.25">
      <c r="A2" s="1"/>
      <c r="B2" s="2"/>
      <c r="C2" s="4"/>
      <c r="D2" s="122"/>
      <c r="E2" s="5"/>
      <c r="F2" s="6"/>
      <c r="G2" s="5"/>
      <c r="H2" s="163"/>
      <c r="I2" s="5"/>
      <c r="J2" s="163"/>
      <c r="K2" s="7"/>
      <c r="L2" s="122" t="s">
        <v>43</v>
      </c>
      <c r="M2" s="7"/>
      <c r="N2" s="7"/>
      <c r="O2" s="7"/>
      <c r="P2" s="7"/>
      <c r="Q2" s="7"/>
    </row>
    <row r="3" ht="14.25">
      <c r="L3" s="122" t="s">
        <v>44</v>
      </c>
    </row>
    <row r="4" ht="14.25">
      <c r="L4" s="122" t="s">
        <v>155</v>
      </c>
    </row>
    <row r="5" spans="1:27" s="46" customFormat="1" ht="33.75" customHeight="1">
      <c r="A5" s="263" t="s">
        <v>127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42"/>
      <c r="N5" s="42"/>
      <c r="O5" s="42"/>
      <c r="P5" s="42"/>
      <c r="Q5" s="42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2:16" ht="14.25">
      <c r="L6" s="184" t="s">
        <v>69</v>
      </c>
      <c r="P6" s="101"/>
    </row>
    <row r="7" spans="1:12" ht="30" customHeight="1">
      <c r="A7" s="259" t="s">
        <v>47</v>
      </c>
      <c r="B7" s="259" t="s">
        <v>1</v>
      </c>
      <c r="C7" s="259" t="s">
        <v>60</v>
      </c>
      <c r="D7" s="259"/>
      <c r="E7" s="270" t="s">
        <v>39</v>
      </c>
      <c r="F7" s="270"/>
      <c r="G7" s="270" t="s">
        <v>40</v>
      </c>
      <c r="H7" s="270"/>
      <c r="I7" s="270" t="s">
        <v>41</v>
      </c>
      <c r="J7" s="270"/>
      <c r="K7" s="270" t="s">
        <v>54</v>
      </c>
      <c r="L7" s="270"/>
    </row>
    <row r="8" spans="1:16" s="31" customFormat="1" ht="63" customHeight="1">
      <c r="A8" s="259"/>
      <c r="B8" s="259"/>
      <c r="C8" s="139" t="s">
        <v>55</v>
      </c>
      <c r="D8" s="125" t="s">
        <v>151</v>
      </c>
      <c r="E8" s="139" t="s">
        <v>55</v>
      </c>
      <c r="F8" s="125" t="s">
        <v>151</v>
      </c>
      <c r="G8" s="139" t="s">
        <v>55</v>
      </c>
      <c r="H8" s="125" t="s">
        <v>151</v>
      </c>
      <c r="I8" s="156" t="s">
        <v>55</v>
      </c>
      <c r="J8" s="125" t="s">
        <v>151</v>
      </c>
      <c r="K8" s="139" t="s">
        <v>55</v>
      </c>
      <c r="L8" s="125" t="s">
        <v>151</v>
      </c>
      <c r="M8" s="55"/>
      <c r="N8" s="55"/>
      <c r="O8" s="55"/>
      <c r="P8" s="55"/>
    </row>
    <row r="9" spans="1:16" ht="15.75" customHeight="1">
      <c r="A9" s="40">
        <v>1</v>
      </c>
      <c r="B9" s="138" t="s">
        <v>2</v>
      </c>
      <c r="C9" s="56">
        <v>423</v>
      </c>
      <c r="D9" s="170">
        <v>503124.9</v>
      </c>
      <c r="E9" s="56">
        <v>122</v>
      </c>
      <c r="F9" s="170">
        <v>162051.27</v>
      </c>
      <c r="G9" s="56">
        <v>100</v>
      </c>
      <c r="H9" s="170">
        <v>124878.8</v>
      </c>
      <c r="I9" s="56">
        <v>100</v>
      </c>
      <c r="J9" s="170">
        <v>124878.8</v>
      </c>
      <c r="K9" s="56">
        <v>101</v>
      </c>
      <c r="L9" s="170">
        <v>91316.03</v>
      </c>
      <c r="M9" s="58"/>
      <c r="N9" s="58"/>
      <c r="O9" s="58"/>
      <c r="P9" s="58"/>
    </row>
    <row r="10" spans="1:16" ht="15.75" customHeight="1">
      <c r="A10" s="178">
        <v>2</v>
      </c>
      <c r="B10" s="138" t="s">
        <v>3</v>
      </c>
      <c r="C10" s="56">
        <v>1112</v>
      </c>
      <c r="D10" s="170">
        <v>2059642.12</v>
      </c>
      <c r="E10" s="56">
        <v>256</v>
      </c>
      <c r="F10" s="170">
        <v>699178.22</v>
      </c>
      <c r="G10" s="56">
        <v>278</v>
      </c>
      <c r="H10" s="170">
        <v>514910.53</v>
      </c>
      <c r="I10" s="56">
        <v>278</v>
      </c>
      <c r="J10" s="170">
        <v>514910.53</v>
      </c>
      <c r="K10" s="56">
        <v>300</v>
      </c>
      <c r="L10" s="170">
        <v>330642.84</v>
      </c>
      <c r="M10" s="58"/>
      <c r="N10" s="58"/>
      <c r="O10" s="58"/>
      <c r="P10" s="58"/>
    </row>
    <row r="11" spans="1:16" ht="15.75" customHeight="1">
      <c r="A11" s="178">
        <v>3</v>
      </c>
      <c r="B11" s="138" t="s">
        <v>4</v>
      </c>
      <c r="C11" s="56">
        <v>19976</v>
      </c>
      <c r="D11" s="170">
        <v>31667121.89</v>
      </c>
      <c r="E11" s="56">
        <v>5168</v>
      </c>
      <c r="F11" s="170">
        <v>7896714.05</v>
      </c>
      <c r="G11" s="56">
        <v>4946</v>
      </c>
      <c r="H11" s="170">
        <v>7916780.47</v>
      </c>
      <c r="I11" s="56">
        <v>4946</v>
      </c>
      <c r="J11" s="170">
        <v>7916780.47</v>
      </c>
      <c r="K11" s="56">
        <v>4916</v>
      </c>
      <c r="L11" s="170">
        <v>7936846.9</v>
      </c>
      <c r="M11" s="58"/>
      <c r="N11" s="58"/>
      <c r="O11" s="58"/>
      <c r="P11" s="58"/>
    </row>
    <row r="12" spans="1:16" ht="15.75" customHeight="1">
      <c r="A12" s="178">
        <v>4</v>
      </c>
      <c r="B12" s="138" t="s">
        <v>5</v>
      </c>
      <c r="C12" s="56">
        <v>1575</v>
      </c>
      <c r="D12" s="170">
        <v>2499971.77</v>
      </c>
      <c r="E12" s="56">
        <v>397</v>
      </c>
      <c r="F12" s="170">
        <v>714983.91</v>
      </c>
      <c r="G12" s="56">
        <v>378</v>
      </c>
      <c r="H12" s="170">
        <v>604380.16</v>
      </c>
      <c r="I12" s="56">
        <v>378</v>
      </c>
      <c r="J12" s="170">
        <v>623009.25</v>
      </c>
      <c r="K12" s="56">
        <v>422</v>
      </c>
      <c r="L12" s="170">
        <v>557598.45</v>
      </c>
      <c r="M12" s="58"/>
      <c r="N12" s="58"/>
      <c r="O12" s="58"/>
      <c r="P12" s="58"/>
    </row>
    <row r="13" spans="1:16" ht="15.75" customHeight="1">
      <c r="A13" s="178">
        <v>5</v>
      </c>
      <c r="B13" s="138" t="s">
        <v>6</v>
      </c>
      <c r="C13" s="56">
        <v>4111</v>
      </c>
      <c r="D13" s="170">
        <v>7549243.76</v>
      </c>
      <c r="E13" s="56">
        <v>1063</v>
      </c>
      <c r="F13" s="170">
        <v>2245005.81</v>
      </c>
      <c r="G13" s="56">
        <v>1008</v>
      </c>
      <c r="H13" s="170">
        <v>1863300.48</v>
      </c>
      <c r="I13" s="56">
        <v>1008</v>
      </c>
      <c r="J13" s="170">
        <v>1863300.48</v>
      </c>
      <c r="K13" s="56">
        <v>1032</v>
      </c>
      <c r="L13" s="170">
        <v>1577636.99</v>
      </c>
      <c r="M13" s="58"/>
      <c r="N13" s="58"/>
      <c r="O13" s="58"/>
      <c r="P13" s="58"/>
    </row>
    <row r="14" spans="1:16" ht="15.75" customHeight="1">
      <c r="A14" s="178">
        <v>6</v>
      </c>
      <c r="B14" s="138" t="s">
        <v>7</v>
      </c>
      <c r="C14" s="56">
        <v>399</v>
      </c>
      <c r="D14" s="170">
        <v>456263.06</v>
      </c>
      <c r="E14" s="56">
        <v>88</v>
      </c>
      <c r="F14" s="170">
        <v>150879</v>
      </c>
      <c r="G14" s="56">
        <v>100</v>
      </c>
      <c r="H14" s="170">
        <v>106456.32</v>
      </c>
      <c r="I14" s="56">
        <v>100</v>
      </c>
      <c r="J14" s="170">
        <v>121788.39</v>
      </c>
      <c r="K14" s="56">
        <v>111</v>
      </c>
      <c r="L14" s="170">
        <v>77139.35</v>
      </c>
      <c r="M14" s="58"/>
      <c r="N14" s="58"/>
      <c r="O14" s="58"/>
      <c r="P14" s="58"/>
    </row>
    <row r="15" spans="1:16" ht="15.75" customHeight="1">
      <c r="A15" s="178">
        <v>7</v>
      </c>
      <c r="B15" s="138" t="s">
        <v>135</v>
      </c>
      <c r="C15" s="56">
        <v>12993</v>
      </c>
      <c r="D15" s="170">
        <v>19736099.15</v>
      </c>
      <c r="E15" s="56">
        <v>3326</v>
      </c>
      <c r="F15" s="170">
        <v>5046202.48</v>
      </c>
      <c r="G15" s="56">
        <v>3227</v>
      </c>
      <c r="H15" s="170">
        <v>4934024.79</v>
      </c>
      <c r="I15" s="56">
        <v>3227</v>
      </c>
      <c r="J15" s="170">
        <v>4934024.79</v>
      </c>
      <c r="K15" s="56">
        <v>3213</v>
      </c>
      <c r="L15" s="170">
        <v>4821847.09</v>
      </c>
      <c r="M15" s="58"/>
      <c r="N15" s="58"/>
      <c r="O15" s="58"/>
      <c r="P15" s="58"/>
    </row>
    <row r="16" spans="1:16" ht="15.75" customHeight="1">
      <c r="A16" s="178">
        <v>8</v>
      </c>
      <c r="B16" s="138" t="s">
        <v>8</v>
      </c>
      <c r="C16" s="56">
        <v>1300</v>
      </c>
      <c r="D16" s="170">
        <v>2279739.73</v>
      </c>
      <c r="E16" s="56">
        <v>405</v>
      </c>
      <c r="F16" s="170">
        <v>644746.26</v>
      </c>
      <c r="G16" s="56">
        <v>331</v>
      </c>
      <c r="H16" s="170">
        <v>563322.27</v>
      </c>
      <c r="I16" s="56">
        <v>286</v>
      </c>
      <c r="J16" s="170">
        <v>706440.09</v>
      </c>
      <c r="K16" s="56">
        <v>278</v>
      </c>
      <c r="L16" s="170">
        <v>365231.11</v>
      </c>
      <c r="M16" s="58"/>
      <c r="N16" s="58"/>
      <c r="O16" s="58"/>
      <c r="P16" s="58"/>
    </row>
    <row r="17" spans="1:16" ht="15.75" customHeight="1">
      <c r="A17" s="178">
        <v>9</v>
      </c>
      <c r="B17" s="138" t="s">
        <v>9</v>
      </c>
      <c r="C17" s="56">
        <v>48075</v>
      </c>
      <c r="D17" s="170">
        <v>69723887.76</v>
      </c>
      <c r="E17" s="56">
        <v>14714</v>
      </c>
      <c r="F17" s="170">
        <v>17435345.49</v>
      </c>
      <c r="G17" s="56">
        <v>11138</v>
      </c>
      <c r="H17" s="170">
        <v>17430971.93</v>
      </c>
      <c r="I17" s="56">
        <v>11138</v>
      </c>
      <c r="J17" s="170">
        <v>17430971.94</v>
      </c>
      <c r="K17" s="56">
        <v>11085</v>
      </c>
      <c r="L17" s="170">
        <v>17426598.4</v>
      </c>
      <c r="M17" s="58"/>
      <c r="N17" s="58"/>
      <c r="O17" s="58"/>
      <c r="P17" s="58"/>
    </row>
    <row r="18" spans="1:16" ht="15.75" customHeight="1">
      <c r="A18" s="178">
        <v>10</v>
      </c>
      <c r="B18" s="138" t="s">
        <v>136</v>
      </c>
      <c r="C18" s="56">
        <v>2906</v>
      </c>
      <c r="D18" s="170">
        <v>5295402.05</v>
      </c>
      <c r="E18" s="56">
        <v>886</v>
      </c>
      <c r="F18" s="170">
        <v>1621201.14</v>
      </c>
      <c r="G18" s="56">
        <v>667</v>
      </c>
      <c r="H18" s="170">
        <v>1323850.51</v>
      </c>
      <c r="I18" s="56">
        <v>667</v>
      </c>
      <c r="J18" s="170">
        <v>1621574.42</v>
      </c>
      <c r="K18" s="56">
        <v>686</v>
      </c>
      <c r="L18" s="170">
        <v>728775.98</v>
      </c>
      <c r="M18" s="58"/>
      <c r="N18" s="58"/>
      <c r="O18" s="58"/>
      <c r="P18" s="58"/>
    </row>
    <row r="19" spans="1:16" ht="15.75" customHeight="1">
      <c r="A19" s="178">
        <v>11</v>
      </c>
      <c r="B19" s="138" t="s">
        <v>10</v>
      </c>
      <c r="C19" s="56">
        <v>15767</v>
      </c>
      <c r="D19" s="170">
        <v>27209953.68</v>
      </c>
      <c r="E19" s="56">
        <v>3908</v>
      </c>
      <c r="F19" s="170">
        <v>6762733.05</v>
      </c>
      <c r="G19" s="56">
        <v>3941</v>
      </c>
      <c r="H19" s="170">
        <v>6802488.42</v>
      </c>
      <c r="I19" s="56">
        <v>3942</v>
      </c>
      <c r="J19" s="170">
        <v>7219363.89</v>
      </c>
      <c r="K19" s="56">
        <v>3976</v>
      </c>
      <c r="L19" s="170">
        <v>6425368.32</v>
      </c>
      <c r="M19" s="58"/>
      <c r="N19" s="58"/>
      <c r="O19" s="58"/>
      <c r="P19" s="58"/>
    </row>
    <row r="20" spans="1:16" ht="15.75" customHeight="1">
      <c r="A20" s="178">
        <v>12</v>
      </c>
      <c r="B20" s="138" t="s">
        <v>11</v>
      </c>
      <c r="C20" s="56">
        <v>7082</v>
      </c>
      <c r="D20" s="170">
        <v>12572357.37</v>
      </c>
      <c r="E20" s="56">
        <v>2556</v>
      </c>
      <c r="F20" s="170">
        <v>3237605.04</v>
      </c>
      <c r="G20" s="56">
        <v>1720</v>
      </c>
      <c r="H20" s="170">
        <v>3523457.73</v>
      </c>
      <c r="I20" s="56">
        <v>1546</v>
      </c>
      <c r="J20" s="170">
        <v>3221405.7</v>
      </c>
      <c r="K20" s="56">
        <v>1260</v>
      </c>
      <c r="L20" s="170">
        <v>2589888.9</v>
      </c>
      <c r="M20" s="58"/>
      <c r="N20" s="58"/>
      <c r="O20" s="58"/>
      <c r="P20" s="58"/>
    </row>
    <row r="21" spans="1:16" ht="15.75" customHeight="1">
      <c r="A21" s="178">
        <v>13</v>
      </c>
      <c r="B21" s="138" t="s">
        <v>12</v>
      </c>
      <c r="C21" s="56">
        <v>1927</v>
      </c>
      <c r="D21" s="170">
        <v>3327534.51</v>
      </c>
      <c r="E21" s="56">
        <v>640</v>
      </c>
      <c r="F21" s="170">
        <v>918905.6</v>
      </c>
      <c r="G21" s="56">
        <v>447</v>
      </c>
      <c r="H21" s="170">
        <v>854395.71</v>
      </c>
      <c r="I21" s="56">
        <v>533</v>
      </c>
      <c r="J21" s="170">
        <v>732199.42</v>
      </c>
      <c r="K21" s="56">
        <v>307</v>
      </c>
      <c r="L21" s="170">
        <v>822033.78</v>
      </c>
      <c r="M21" s="58"/>
      <c r="N21" s="58"/>
      <c r="O21" s="58"/>
      <c r="P21" s="58"/>
    </row>
    <row r="22" spans="1:16" ht="15.75" customHeight="1">
      <c r="A22" s="178">
        <v>14</v>
      </c>
      <c r="B22" s="138" t="s">
        <v>13</v>
      </c>
      <c r="C22" s="56">
        <v>209</v>
      </c>
      <c r="D22" s="170">
        <v>374852.54</v>
      </c>
      <c r="E22" s="56">
        <v>39</v>
      </c>
      <c r="F22" s="170">
        <v>102291.67</v>
      </c>
      <c r="G22" s="56">
        <v>52</v>
      </c>
      <c r="H22" s="170">
        <v>93713.14</v>
      </c>
      <c r="I22" s="56">
        <v>52</v>
      </c>
      <c r="J22" s="170">
        <v>93713.14</v>
      </c>
      <c r="K22" s="56">
        <v>66</v>
      </c>
      <c r="L22" s="170">
        <v>85134.59</v>
      </c>
      <c r="M22" s="58"/>
      <c r="N22" s="58"/>
      <c r="O22" s="58"/>
      <c r="P22" s="58"/>
    </row>
    <row r="23" spans="1:16" ht="15.75" customHeight="1">
      <c r="A23" s="178">
        <v>15</v>
      </c>
      <c r="B23" s="138" t="s">
        <v>14</v>
      </c>
      <c r="C23" s="56">
        <v>19587</v>
      </c>
      <c r="D23" s="170">
        <v>28463975.93</v>
      </c>
      <c r="E23" s="56">
        <v>5082</v>
      </c>
      <c r="F23" s="170">
        <v>7008948.73</v>
      </c>
      <c r="G23" s="56">
        <v>4836</v>
      </c>
      <c r="H23" s="170">
        <v>7115993.98</v>
      </c>
      <c r="I23" s="56">
        <v>4836</v>
      </c>
      <c r="J23" s="170">
        <v>7661684.35</v>
      </c>
      <c r="K23" s="56">
        <v>4833</v>
      </c>
      <c r="L23" s="170">
        <v>6677348.87</v>
      </c>
      <c r="M23" s="58"/>
      <c r="N23" s="58"/>
      <c r="O23" s="58"/>
      <c r="P23" s="58"/>
    </row>
    <row r="24" spans="1:16" ht="15.75" customHeight="1">
      <c r="A24" s="178">
        <v>16</v>
      </c>
      <c r="B24" s="138" t="s">
        <v>15</v>
      </c>
      <c r="C24" s="56">
        <v>1014</v>
      </c>
      <c r="D24" s="170">
        <v>1428603.7</v>
      </c>
      <c r="E24" s="56">
        <v>250</v>
      </c>
      <c r="F24" s="170">
        <v>403282.55</v>
      </c>
      <c r="G24" s="56">
        <v>254</v>
      </c>
      <c r="H24" s="170">
        <v>357150.92</v>
      </c>
      <c r="I24" s="56">
        <v>254</v>
      </c>
      <c r="J24" s="170">
        <v>357150.92</v>
      </c>
      <c r="K24" s="56">
        <v>256</v>
      </c>
      <c r="L24" s="170">
        <v>311019.31</v>
      </c>
      <c r="M24" s="58"/>
      <c r="N24" s="58"/>
      <c r="O24" s="58"/>
      <c r="P24" s="58"/>
    </row>
    <row r="25" spans="1:16" ht="15.75" customHeight="1">
      <c r="A25" s="178">
        <v>17</v>
      </c>
      <c r="B25" s="138" t="s">
        <v>16</v>
      </c>
      <c r="C25" s="56">
        <v>96</v>
      </c>
      <c r="D25" s="170">
        <v>169631.66</v>
      </c>
      <c r="E25" s="56">
        <v>32</v>
      </c>
      <c r="F25" s="170">
        <v>88397.64</v>
      </c>
      <c r="G25" s="56">
        <v>24</v>
      </c>
      <c r="H25" s="170">
        <v>40500.05</v>
      </c>
      <c r="I25" s="56">
        <v>24</v>
      </c>
      <c r="J25" s="170">
        <v>40500.05</v>
      </c>
      <c r="K25" s="56">
        <v>16</v>
      </c>
      <c r="L25" s="170">
        <v>233.92</v>
      </c>
      <c r="M25" s="58"/>
      <c r="N25" s="58"/>
      <c r="O25" s="58"/>
      <c r="P25" s="58"/>
    </row>
    <row r="26" spans="1:16" ht="15.75" customHeight="1">
      <c r="A26" s="178">
        <v>18</v>
      </c>
      <c r="B26" s="138" t="s">
        <v>17</v>
      </c>
      <c r="C26" s="56">
        <v>1162</v>
      </c>
      <c r="D26" s="170">
        <v>2733804.11</v>
      </c>
      <c r="E26" s="56">
        <v>371</v>
      </c>
      <c r="F26" s="170">
        <v>894536.29</v>
      </c>
      <c r="G26" s="56">
        <v>265</v>
      </c>
      <c r="H26" s="170">
        <v>683451.03</v>
      </c>
      <c r="I26" s="56">
        <v>266</v>
      </c>
      <c r="J26" s="170">
        <v>492463.89</v>
      </c>
      <c r="K26" s="56">
        <v>260</v>
      </c>
      <c r="L26" s="170">
        <v>663352.9</v>
      </c>
      <c r="M26" s="58"/>
      <c r="N26" s="58"/>
      <c r="O26" s="58"/>
      <c r="P26" s="58"/>
    </row>
    <row r="27" spans="1:16" ht="15.75" customHeight="1">
      <c r="A27" s="178">
        <v>19</v>
      </c>
      <c r="B27" s="138" t="s">
        <v>18</v>
      </c>
      <c r="C27" s="56">
        <v>916</v>
      </c>
      <c r="D27" s="170">
        <v>1474792.45</v>
      </c>
      <c r="E27" s="56">
        <v>211</v>
      </c>
      <c r="F27" s="170">
        <v>329969.43</v>
      </c>
      <c r="G27" s="56">
        <v>229</v>
      </c>
      <c r="H27" s="170">
        <v>368698.11</v>
      </c>
      <c r="I27" s="56">
        <v>229</v>
      </c>
      <c r="J27" s="170">
        <v>368698.11</v>
      </c>
      <c r="K27" s="56">
        <v>247</v>
      </c>
      <c r="L27" s="170">
        <v>407426.8</v>
      </c>
      <c r="M27" s="58"/>
      <c r="N27" s="58"/>
      <c r="O27" s="58"/>
      <c r="P27" s="58"/>
    </row>
    <row r="28" spans="1:16" ht="15.75" customHeight="1">
      <c r="A28" s="178">
        <v>20</v>
      </c>
      <c r="B28" s="138" t="s">
        <v>19</v>
      </c>
      <c r="C28" s="56">
        <v>10139</v>
      </c>
      <c r="D28" s="170">
        <v>26026012.87</v>
      </c>
      <c r="E28" s="56">
        <v>2745</v>
      </c>
      <c r="F28" s="170">
        <v>6800738.66</v>
      </c>
      <c r="G28" s="56">
        <v>2469</v>
      </c>
      <c r="H28" s="170">
        <v>6488851.28</v>
      </c>
      <c r="I28" s="56">
        <v>2469</v>
      </c>
      <c r="J28" s="170">
        <v>6488851.28</v>
      </c>
      <c r="K28" s="56">
        <v>2456</v>
      </c>
      <c r="L28" s="170">
        <v>6247571.65</v>
      </c>
      <c r="M28" s="58"/>
      <c r="N28" s="58"/>
      <c r="O28" s="58"/>
      <c r="P28" s="58"/>
    </row>
    <row r="29" spans="1:16" ht="15.75" customHeight="1">
      <c r="A29" s="178">
        <v>21</v>
      </c>
      <c r="B29" s="138" t="s">
        <v>20</v>
      </c>
      <c r="C29" s="56">
        <v>1320</v>
      </c>
      <c r="D29" s="170">
        <v>3004849.01</v>
      </c>
      <c r="E29" s="56">
        <v>314</v>
      </c>
      <c r="F29" s="170">
        <v>979734.7</v>
      </c>
      <c r="G29" s="56">
        <v>327</v>
      </c>
      <c r="H29" s="170">
        <v>751212.25</v>
      </c>
      <c r="I29" s="56">
        <v>327</v>
      </c>
      <c r="J29" s="170">
        <v>751212.25</v>
      </c>
      <c r="K29" s="56">
        <v>352</v>
      </c>
      <c r="L29" s="170">
        <v>522689.81</v>
      </c>
      <c r="M29" s="58"/>
      <c r="N29" s="58"/>
      <c r="O29" s="58"/>
      <c r="P29" s="58"/>
    </row>
    <row r="30" spans="1:16" ht="15.75" customHeight="1">
      <c r="A30" s="178">
        <v>22</v>
      </c>
      <c r="B30" s="138" t="s">
        <v>21</v>
      </c>
      <c r="C30" s="56">
        <v>5272</v>
      </c>
      <c r="D30" s="170">
        <v>9865429.5</v>
      </c>
      <c r="E30" s="56">
        <v>1688</v>
      </c>
      <c r="F30" s="170">
        <v>2451175.93</v>
      </c>
      <c r="G30" s="56">
        <v>1287</v>
      </c>
      <c r="H30" s="170">
        <v>2466357.38</v>
      </c>
      <c r="I30" s="56">
        <v>1165</v>
      </c>
      <c r="J30" s="170">
        <v>2876084.7</v>
      </c>
      <c r="K30" s="56">
        <v>1132</v>
      </c>
      <c r="L30" s="170">
        <v>2071811.49</v>
      </c>
      <c r="M30" s="58"/>
      <c r="N30" s="58"/>
      <c r="O30" s="58"/>
      <c r="P30" s="58"/>
    </row>
    <row r="31" spans="1:16" ht="15.75" customHeight="1">
      <c r="A31" s="178">
        <v>23</v>
      </c>
      <c r="B31" s="138" t="s">
        <v>22</v>
      </c>
      <c r="C31" s="56">
        <v>1637</v>
      </c>
      <c r="D31" s="170">
        <v>2759221.69</v>
      </c>
      <c r="E31" s="56">
        <v>507</v>
      </c>
      <c r="F31" s="170">
        <v>753211.13</v>
      </c>
      <c r="G31" s="56">
        <v>383</v>
      </c>
      <c r="H31" s="170">
        <v>747795.1</v>
      </c>
      <c r="I31" s="56">
        <v>383</v>
      </c>
      <c r="J31" s="170">
        <v>610542.1</v>
      </c>
      <c r="K31" s="56">
        <v>364</v>
      </c>
      <c r="L31" s="170">
        <v>647673.36</v>
      </c>
      <c r="M31" s="58"/>
      <c r="N31" s="58"/>
      <c r="O31" s="58"/>
      <c r="P31" s="58"/>
    </row>
    <row r="32" spans="1:16" ht="15.75" customHeight="1">
      <c r="A32" s="178">
        <v>24</v>
      </c>
      <c r="B32" s="138" t="s">
        <v>23</v>
      </c>
      <c r="C32" s="56">
        <v>2549</v>
      </c>
      <c r="D32" s="170">
        <v>4700528.28</v>
      </c>
      <c r="E32" s="56">
        <v>656</v>
      </c>
      <c r="F32" s="170">
        <v>1337547.2</v>
      </c>
      <c r="G32" s="56">
        <v>637</v>
      </c>
      <c r="H32" s="170">
        <v>1175132.07</v>
      </c>
      <c r="I32" s="56">
        <v>637</v>
      </c>
      <c r="J32" s="170">
        <v>1175132.07</v>
      </c>
      <c r="K32" s="56">
        <v>619</v>
      </c>
      <c r="L32" s="170">
        <v>1012716.94</v>
      </c>
      <c r="M32" s="58"/>
      <c r="N32" s="58"/>
      <c r="O32" s="58"/>
      <c r="P32" s="58"/>
    </row>
    <row r="33" spans="1:16" ht="15.75" customHeight="1">
      <c r="A33" s="178">
        <v>25</v>
      </c>
      <c r="B33" s="138" t="s">
        <v>89</v>
      </c>
      <c r="C33" s="56">
        <v>32467</v>
      </c>
      <c r="D33" s="170">
        <v>76774350.35</v>
      </c>
      <c r="E33" s="56">
        <v>8128</v>
      </c>
      <c r="F33" s="170">
        <v>18713986.85</v>
      </c>
      <c r="G33" s="56">
        <v>8117</v>
      </c>
      <c r="H33" s="170">
        <v>19478144.34</v>
      </c>
      <c r="I33" s="56">
        <v>8117</v>
      </c>
      <c r="J33" s="170">
        <v>19478144.34</v>
      </c>
      <c r="K33" s="56">
        <v>8105</v>
      </c>
      <c r="L33" s="170">
        <v>19104074.82</v>
      </c>
      <c r="M33" s="58"/>
      <c r="N33" s="58"/>
      <c r="O33" s="58"/>
      <c r="P33" s="58"/>
    </row>
    <row r="34" spans="1:16" s="8" customFormat="1" ht="15.75" customHeight="1">
      <c r="A34" s="178">
        <v>26</v>
      </c>
      <c r="B34" s="138" t="s">
        <v>90</v>
      </c>
      <c r="C34" s="56">
        <v>5525</v>
      </c>
      <c r="D34" s="170">
        <v>14838052.35</v>
      </c>
      <c r="E34" s="56">
        <v>1366</v>
      </c>
      <c r="F34" s="170">
        <v>3593015.44</v>
      </c>
      <c r="G34" s="56">
        <v>1381</v>
      </c>
      <c r="H34" s="170">
        <v>3709513.09</v>
      </c>
      <c r="I34" s="56">
        <v>1381</v>
      </c>
      <c r="J34" s="170">
        <v>3709513.09</v>
      </c>
      <c r="K34" s="56">
        <v>1397</v>
      </c>
      <c r="L34" s="170">
        <v>3826010.73</v>
      </c>
      <c r="M34" s="58"/>
      <c r="N34" s="58"/>
      <c r="O34" s="58"/>
      <c r="P34" s="58"/>
    </row>
    <row r="35" spans="1:16" ht="15.75" customHeight="1">
      <c r="A35" s="178">
        <v>27</v>
      </c>
      <c r="B35" s="138" t="s">
        <v>24</v>
      </c>
      <c r="C35" s="56">
        <v>12992</v>
      </c>
      <c r="D35" s="170">
        <v>32044510.29</v>
      </c>
      <c r="E35" s="56">
        <v>3277</v>
      </c>
      <c r="F35" s="170">
        <v>8044729.34</v>
      </c>
      <c r="G35" s="56">
        <v>3248</v>
      </c>
      <c r="H35" s="170">
        <v>8016223.6</v>
      </c>
      <c r="I35" s="56">
        <v>3248</v>
      </c>
      <c r="J35" s="170">
        <v>8016223.61</v>
      </c>
      <c r="K35" s="56">
        <v>3219</v>
      </c>
      <c r="L35" s="170">
        <v>7967333.74</v>
      </c>
      <c r="M35" s="58"/>
      <c r="N35" s="58"/>
      <c r="O35" s="58"/>
      <c r="P35" s="58"/>
    </row>
    <row r="36" spans="1:16" ht="15.75" customHeight="1">
      <c r="A36" s="178">
        <v>28</v>
      </c>
      <c r="B36" s="138" t="s">
        <v>91</v>
      </c>
      <c r="C36" s="56">
        <v>5918</v>
      </c>
      <c r="D36" s="170">
        <v>58311755.42</v>
      </c>
      <c r="E36" s="56">
        <v>1493</v>
      </c>
      <c r="F36" s="170">
        <v>14644663.13</v>
      </c>
      <c r="G36" s="56">
        <v>1479</v>
      </c>
      <c r="H36" s="170">
        <v>14577938.85</v>
      </c>
      <c r="I36" s="56">
        <v>1479</v>
      </c>
      <c r="J36" s="170">
        <v>14577938.85</v>
      </c>
      <c r="K36" s="56">
        <v>1467</v>
      </c>
      <c r="L36" s="170">
        <v>14511214.59</v>
      </c>
      <c r="M36" s="58"/>
      <c r="N36" s="58"/>
      <c r="O36" s="58"/>
      <c r="P36" s="58"/>
    </row>
    <row r="37" spans="1:16" ht="15.75" customHeight="1">
      <c r="A37" s="178">
        <v>29</v>
      </c>
      <c r="B37" s="138" t="s">
        <v>92</v>
      </c>
      <c r="C37" s="56">
        <v>10521</v>
      </c>
      <c r="D37" s="170">
        <v>17917272.81</v>
      </c>
      <c r="E37" s="56">
        <v>2806</v>
      </c>
      <c r="F37" s="170">
        <v>4853318.68</v>
      </c>
      <c r="G37" s="56">
        <v>2576</v>
      </c>
      <c r="H37" s="170">
        <v>4362376.18</v>
      </c>
      <c r="I37" s="56">
        <v>2576</v>
      </c>
      <c r="J37" s="170">
        <v>4362376.18</v>
      </c>
      <c r="K37" s="56">
        <v>2563</v>
      </c>
      <c r="L37" s="170">
        <v>4339201.77</v>
      </c>
      <c r="M37" s="58"/>
      <c r="N37" s="58"/>
      <c r="O37" s="58"/>
      <c r="P37" s="58"/>
    </row>
    <row r="38" spans="1:16" ht="15.75" customHeight="1">
      <c r="A38" s="178">
        <v>30</v>
      </c>
      <c r="B38" s="138" t="s">
        <v>25</v>
      </c>
      <c r="C38" s="56">
        <v>162</v>
      </c>
      <c r="D38" s="170">
        <v>282690.97</v>
      </c>
      <c r="E38" s="56">
        <v>41</v>
      </c>
      <c r="F38" s="170">
        <v>70672.74</v>
      </c>
      <c r="G38" s="56">
        <v>41</v>
      </c>
      <c r="H38" s="170">
        <v>70672.74</v>
      </c>
      <c r="I38" s="56">
        <v>41</v>
      </c>
      <c r="J38" s="170">
        <v>70672.74</v>
      </c>
      <c r="K38" s="56">
        <v>39</v>
      </c>
      <c r="L38" s="170">
        <v>70672.75</v>
      </c>
      <c r="M38" s="58"/>
      <c r="N38" s="58"/>
      <c r="O38" s="58"/>
      <c r="P38" s="58"/>
    </row>
    <row r="39" spans="1:16" ht="15.75" customHeight="1">
      <c r="A39" s="178">
        <v>31</v>
      </c>
      <c r="B39" s="138" t="s">
        <v>26</v>
      </c>
      <c r="C39" s="56">
        <v>23758</v>
      </c>
      <c r="D39" s="170">
        <v>29919083.04</v>
      </c>
      <c r="E39" s="56">
        <v>5814</v>
      </c>
      <c r="F39" s="170">
        <v>6963061.44</v>
      </c>
      <c r="G39" s="56">
        <v>5940</v>
      </c>
      <c r="H39" s="170">
        <v>7698443.84</v>
      </c>
      <c r="I39" s="56">
        <v>5940</v>
      </c>
      <c r="J39" s="170">
        <v>7698443.84</v>
      </c>
      <c r="K39" s="56">
        <v>6064</v>
      </c>
      <c r="L39" s="170">
        <v>7559133.92</v>
      </c>
      <c r="M39" s="58"/>
      <c r="N39" s="58"/>
      <c r="O39" s="58"/>
      <c r="P39" s="58"/>
    </row>
    <row r="40" spans="1:16" ht="15.75" customHeight="1">
      <c r="A40" s="178">
        <v>32</v>
      </c>
      <c r="B40" s="138" t="s">
        <v>93</v>
      </c>
      <c r="C40" s="56">
        <v>730</v>
      </c>
      <c r="D40" s="170">
        <v>1092292.1</v>
      </c>
      <c r="E40" s="56">
        <v>179</v>
      </c>
      <c r="F40" s="170">
        <v>267889.68</v>
      </c>
      <c r="G40" s="56">
        <v>182</v>
      </c>
      <c r="H40" s="170">
        <v>273073.02</v>
      </c>
      <c r="I40" s="56">
        <v>182</v>
      </c>
      <c r="J40" s="170">
        <v>273073.03</v>
      </c>
      <c r="K40" s="56">
        <v>187</v>
      </c>
      <c r="L40" s="170">
        <v>278256.37</v>
      </c>
      <c r="M40" s="58"/>
      <c r="N40" s="58"/>
      <c r="O40" s="58"/>
      <c r="P40" s="58"/>
    </row>
    <row r="41" spans="1:16" ht="15.75" customHeight="1">
      <c r="A41" s="178">
        <v>33</v>
      </c>
      <c r="B41" s="138" t="s">
        <v>94</v>
      </c>
      <c r="C41" s="56">
        <v>15362</v>
      </c>
      <c r="D41" s="170">
        <v>27855085.32</v>
      </c>
      <c r="E41" s="56">
        <v>4355</v>
      </c>
      <c r="F41" s="170">
        <v>7268831.25</v>
      </c>
      <c r="G41" s="56">
        <v>3720</v>
      </c>
      <c r="H41" s="170">
        <v>6946053.87</v>
      </c>
      <c r="I41" s="56">
        <v>3720</v>
      </c>
      <c r="J41" s="170">
        <v>6946053.87</v>
      </c>
      <c r="K41" s="56">
        <v>3567</v>
      </c>
      <c r="L41" s="170">
        <v>6694146.33</v>
      </c>
      <c r="M41" s="58"/>
      <c r="N41" s="58"/>
      <c r="O41" s="58"/>
      <c r="P41" s="58"/>
    </row>
    <row r="42" spans="1:16" ht="15.75" customHeight="1">
      <c r="A42" s="178">
        <v>34</v>
      </c>
      <c r="B42" s="138" t="s">
        <v>87</v>
      </c>
      <c r="C42" s="56">
        <v>0</v>
      </c>
      <c r="D42" s="170">
        <v>0</v>
      </c>
      <c r="E42" s="56">
        <v>0</v>
      </c>
      <c r="F42" s="170">
        <v>0</v>
      </c>
      <c r="G42" s="56">
        <v>0</v>
      </c>
      <c r="H42" s="170">
        <v>0</v>
      </c>
      <c r="I42" s="56">
        <v>0</v>
      </c>
      <c r="J42" s="170">
        <v>0</v>
      </c>
      <c r="K42" s="56">
        <v>0</v>
      </c>
      <c r="L42" s="170">
        <v>0</v>
      </c>
      <c r="M42" s="58"/>
      <c r="N42" s="58"/>
      <c r="O42" s="58"/>
      <c r="P42" s="58"/>
    </row>
    <row r="43" spans="1:16" ht="15.75" customHeight="1">
      <c r="A43" s="178">
        <v>35</v>
      </c>
      <c r="B43" s="138" t="s">
        <v>95</v>
      </c>
      <c r="C43" s="56">
        <v>6392</v>
      </c>
      <c r="D43" s="170">
        <v>13773405.32</v>
      </c>
      <c r="E43" s="56">
        <v>1640</v>
      </c>
      <c r="F43" s="170">
        <v>3388521.54</v>
      </c>
      <c r="G43" s="56">
        <v>1598</v>
      </c>
      <c r="H43" s="170">
        <v>3517351.55</v>
      </c>
      <c r="I43" s="56">
        <v>1598</v>
      </c>
      <c r="J43" s="170">
        <v>3517351.55</v>
      </c>
      <c r="K43" s="56">
        <v>1556</v>
      </c>
      <c r="L43" s="170">
        <v>3350180.68</v>
      </c>
      <c r="M43" s="58"/>
      <c r="N43" s="58"/>
      <c r="O43" s="58"/>
      <c r="P43" s="58"/>
    </row>
    <row r="44" spans="1:16" ht="15.75" customHeight="1">
      <c r="A44" s="178">
        <v>36</v>
      </c>
      <c r="B44" s="138" t="s">
        <v>96</v>
      </c>
      <c r="C44" s="56">
        <v>6291</v>
      </c>
      <c r="D44" s="170">
        <v>11248445.53</v>
      </c>
      <c r="E44" s="56">
        <v>1616</v>
      </c>
      <c r="F44" s="170">
        <v>3027269.13</v>
      </c>
      <c r="G44" s="56">
        <v>1573</v>
      </c>
      <c r="H44" s="170">
        <v>3324012.85</v>
      </c>
      <c r="I44" s="56">
        <v>1573</v>
      </c>
      <c r="J44" s="170">
        <v>3506939.64</v>
      </c>
      <c r="K44" s="56">
        <v>1529</v>
      </c>
      <c r="L44" s="170">
        <v>1390223.91</v>
      </c>
      <c r="M44" s="58"/>
      <c r="N44" s="58"/>
      <c r="O44" s="58"/>
      <c r="P44" s="58"/>
    </row>
    <row r="45" spans="1:16" ht="15.75" customHeight="1">
      <c r="A45" s="178">
        <v>37</v>
      </c>
      <c r="B45" s="138" t="s">
        <v>97</v>
      </c>
      <c r="C45" s="56">
        <v>57702</v>
      </c>
      <c r="D45" s="170">
        <v>69898989.58</v>
      </c>
      <c r="E45" s="56">
        <v>14827</v>
      </c>
      <c r="F45" s="170">
        <v>21067267.95</v>
      </c>
      <c r="G45" s="56">
        <v>14251</v>
      </c>
      <c r="H45" s="170">
        <v>16416031.25</v>
      </c>
      <c r="I45" s="56">
        <v>14251</v>
      </c>
      <c r="J45" s="170">
        <v>16416031.25</v>
      </c>
      <c r="K45" s="56">
        <v>14373</v>
      </c>
      <c r="L45" s="170">
        <v>15999659.13</v>
      </c>
      <c r="M45" s="58"/>
      <c r="N45" s="58"/>
      <c r="O45" s="58"/>
      <c r="P45" s="58"/>
    </row>
    <row r="46" spans="1:16" ht="15.75" customHeight="1">
      <c r="A46" s="178">
        <v>38</v>
      </c>
      <c r="B46" s="138" t="s">
        <v>27</v>
      </c>
      <c r="C46" s="56">
        <v>119414</v>
      </c>
      <c r="D46" s="170">
        <v>111140763.06</v>
      </c>
      <c r="E46" s="56">
        <v>32736</v>
      </c>
      <c r="F46" s="170">
        <v>33540508.35</v>
      </c>
      <c r="G46" s="56">
        <v>28891</v>
      </c>
      <c r="H46" s="170">
        <v>37625724.2</v>
      </c>
      <c r="I46" s="56">
        <v>28892</v>
      </c>
      <c r="J46" s="170">
        <v>26170113.7</v>
      </c>
      <c r="K46" s="56">
        <v>28895</v>
      </c>
      <c r="L46" s="170">
        <v>13804416.81</v>
      </c>
      <c r="M46" s="58"/>
      <c r="N46" s="58"/>
      <c r="O46" s="58"/>
      <c r="P46" s="58"/>
    </row>
    <row r="47" spans="1:16" ht="15.75" customHeight="1">
      <c r="A47" s="178">
        <v>39</v>
      </c>
      <c r="B47" s="138" t="s">
        <v>98</v>
      </c>
      <c r="C47" s="56">
        <v>91117</v>
      </c>
      <c r="D47" s="170">
        <v>112129099.52</v>
      </c>
      <c r="E47" s="56">
        <v>28673</v>
      </c>
      <c r="F47" s="170">
        <v>32305015.81</v>
      </c>
      <c r="G47" s="56">
        <v>20816</v>
      </c>
      <c r="H47" s="170">
        <v>37723021.55</v>
      </c>
      <c r="I47" s="56">
        <v>21946</v>
      </c>
      <c r="J47" s="170">
        <v>29857284.43</v>
      </c>
      <c r="K47" s="56">
        <v>19682</v>
      </c>
      <c r="L47" s="170">
        <v>12243777.73</v>
      </c>
      <c r="M47" s="58"/>
      <c r="N47" s="58"/>
      <c r="O47" s="58"/>
      <c r="P47" s="58"/>
    </row>
    <row r="48" spans="1:16" ht="15.75" customHeight="1">
      <c r="A48" s="178">
        <v>40</v>
      </c>
      <c r="B48" s="138" t="s">
        <v>99</v>
      </c>
      <c r="C48" s="56">
        <v>142868</v>
      </c>
      <c r="D48" s="170">
        <v>134603416.58</v>
      </c>
      <c r="E48" s="56">
        <v>36102</v>
      </c>
      <c r="F48" s="170">
        <v>37873561.94</v>
      </c>
      <c r="G48" s="56">
        <v>35717</v>
      </c>
      <c r="H48" s="170">
        <v>40085386.65</v>
      </c>
      <c r="I48" s="56">
        <v>35717</v>
      </c>
      <c r="J48" s="170">
        <v>33961171.77</v>
      </c>
      <c r="K48" s="56">
        <v>35332</v>
      </c>
      <c r="L48" s="170">
        <v>22683296.22</v>
      </c>
      <c r="M48" s="58"/>
      <c r="N48" s="58"/>
      <c r="O48" s="58"/>
      <c r="P48" s="58"/>
    </row>
    <row r="49" spans="1:16" ht="15.75" customHeight="1">
      <c r="A49" s="178">
        <v>41</v>
      </c>
      <c r="B49" s="138" t="s">
        <v>28</v>
      </c>
      <c r="C49" s="56">
        <v>22182</v>
      </c>
      <c r="D49" s="170">
        <v>40483478.99</v>
      </c>
      <c r="E49" s="56">
        <v>5568</v>
      </c>
      <c r="F49" s="170">
        <v>10151645.96</v>
      </c>
      <c r="G49" s="56">
        <v>5543</v>
      </c>
      <c r="H49" s="170">
        <v>10120869.75</v>
      </c>
      <c r="I49" s="56">
        <v>5544</v>
      </c>
      <c r="J49" s="170">
        <v>10120869.75</v>
      </c>
      <c r="K49" s="56">
        <v>5527</v>
      </c>
      <c r="L49" s="170">
        <v>10090093.53</v>
      </c>
      <c r="M49" s="58"/>
      <c r="N49" s="58"/>
      <c r="O49" s="58"/>
      <c r="P49" s="58"/>
    </row>
    <row r="50" spans="1:16" ht="15.75" customHeight="1">
      <c r="A50" s="178">
        <v>42</v>
      </c>
      <c r="B50" s="138" t="s">
        <v>29</v>
      </c>
      <c r="C50" s="56">
        <v>62810</v>
      </c>
      <c r="D50" s="170">
        <v>93763663.72</v>
      </c>
      <c r="E50" s="56">
        <v>15644</v>
      </c>
      <c r="F50" s="170">
        <v>23353545.84</v>
      </c>
      <c r="G50" s="56">
        <v>15702</v>
      </c>
      <c r="H50" s="170">
        <v>23440915.93</v>
      </c>
      <c r="I50" s="56">
        <v>15764</v>
      </c>
      <c r="J50" s="170">
        <v>23468458.6</v>
      </c>
      <c r="K50" s="56">
        <v>15700</v>
      </c>
      <c r="L50" s="170">
        <v>23500743.35</v>
      </c>
      <c r="M50" s="58"/>
      <c r="N50" s="58"/>
      <c r="O50" s="58"/>
      <c r="P50" s="58"/>
    </row>
    <row r="51" spans="1:16" ht="15.75" customHeight="1">
      <c r="A51" s="178">
        <v>43</v>
      </c>
      <c r="B51" s="138" t="s">
        <v>30</v>
      </c>
      <c r="C51" s="56">
        <v>12086</v>
      </c>
      <c r="D51" s="170">
        <v>17262344.67</v>
      </c>
      <c r="E51" s="56">
        <v>2955</v>
      </c>
      <c r="F51" s="170">
        <v>4043931.97</v>
      </c>
      <c r="G51" s="56">
        <v>3007</v>
      </c>
      <c r="H51" s="170">
        <v>4303527.59</v>
      </c>
      <c r="I51" s="56">
        <v>3007</v>
      </c>
      <c r="J51" s="170">
        <v>4303527.59</v>
      </c>
      <c r="K51" s="56">
        <v>3117</v>
      </c>
      <c r="L51" s="170">
        <v>4611357.52</v>
      </c>
      <c r="M51" s="58"/>
      <c r="N51" s="58"/>
      <c r="O51" s="58"/>
      <c r="P51" s="58"/>
    </row>
    <row r="52" spans="1:16" ht="15.75" customHeight="1">
      <c r="A52" s="178">
        <v>44</v>
      </c>
      <c r="B52" s="138" t="s">
        <v>31</v>
      </c>
      <c r="C52" s="56">
        <v>1731</v>
      </c>
      <c r="D52" s="170">
        <v>5980151.17</v>
      </c>
      <c r="E52" s="56">
        <v>467</v>
      </c>
      <c r="F52" s="170">
        <v>1512718.12</v>
      </c>
      <c r="G52" s="56">
        <v>425</v>
      </c>
      <c r="H52" s="170">
        <v>1478243.43</v>
      </c>
      <c r="I52" s="56">
        <v>425</v>
      </c>
      <c r="J52" s="170">
        <v>1478243.44</v>
      </c>
      <c r="K52" s="56">
        <v>414</v>
      </c>
      <c r="L52" s="170">
        <v>1510946.18</v>
      </c>
      <c r="M52" s="58"/>
      <c r="N52" s="58"/>
      <c r="O52" s="58"/>
      <c r="P52" s="58"/>
    </row>
    <row r="53" spans="1:16" ht="15.75" customHeight="1">
      <c r="A53" s="178">
        <v>45</v>
      </c>
      <c r="B53" s="138" t="s">
        <v>146</v>
      </c>
      <c r="C53" s="56">
        <v>33260</v>
      </c>
      <c r="D53" s="170">
        <v>40542300.57</v>
      </c>
      <c r="E53" s="56">
        <v>8449</v>
      </c>
      <c r="F53" s="170">
        <v>10761951.51</v>
      </c>
      <c r="G53" s="56">
        <v>8315</v>
      </c>
      <c r="H53" s="170">
        <v>11554580.22</v>
      </c>
      <c r="I53" s="56">
        <v>8315</v>
      </c>
      <c r="J53" s="170">
        <v>9179618.22</v>
      </c>
      <c r="K53" s="56">
        <v>8181</v>
      </c>
      <c r="L53" s="170">
        <v>9046150.62</v>
      </c>
      <c r="M53" s="58"/>
      <c r="N53" s="58"/>
      <c r="O53" s="58"/>
      <c r="P53" s="58"/>
    </row>
    <row r="54" spans="1:16" ht="15.75" customHeight="1">
      <c r="A54" s="178">
        <v>46</v>
      </c>
      <c r="B54" s="138" t="s">
        <v>147</v>
      </c>
      <c r="C54" s="56">
        <v>39150</v>
      </c>
      <c r="D54" s="170">
        <v>33017217.01</v>
      </c>
      <c r="E54" s="56">
        <v>9648</v>
      </c>
      <c r="F54" s="170">
        <v>8111083.89</v>
      </c>
      <c r="G54" s="56">
        <v>9788</v>
      </c>
      <c r="H54" s="170">
        <v>8105063.7</v>
      </c>
      <c r="I54" s="56">
        <v>9788</v>
      </c>
      <c r="J54" s="170">
        <v>8105063.7</v>
      </c>
      <c r="K54" s="56">
        <v>9926</v>
      </c>
      <c r="L54" s="170">
        <v>8696005.72</v>
      </c>
      <c r="M54" s="58"/>
      <c r="N54" s="58"/>
      <c r="O54" s="58"/>
      <c r="P54" s="58"/>
    </row>
    <row r="55" spans="1:16" ht="15.75" customHeight="1">
      <c r="A55" s="178">
        <v>47</v>
      </c>
      <c r="B55" s="138" t="s">
        <v>32</v>
      </c>
      <c r="C55" s="56">
        <v>4060</v>
      </c>
      <c r="D55" s="170">
        <v>4976239.79</v>
      </c>
      <c r="E55" s="56">
        <v>1021</v>
      </c>
      <c r="F55" s="170">
        <v>1251233.85</v>
      </c>
      <c r="G55" s="56">
        <v>1015</v>
      </c>
      <c r="H55" s="170">
        <v>1244059.94</v>
      </c>
      <c r="I55" s="56">
        <v>1015</v>
      </c>
      <c r="J55" s="170">
        <v>1244059.95</v>
      </c>
      <c r="K55" s="56">
        <v>1009</v>
      </c>
      <c r="L55" s="170">
        <v>1236886.05</v>
      </c>
      <c r="M55" s="58"/>
      <c r="N55" s="58"/>
      <c r="O55" s="58"/>
      <c r="P55" s="58"/>
    </row>
    <row r="56" spans="1:16" ht="15.75" customHeight="1">
      <c r="A56" s="178">
        <v>48</v>
      </c>
      <c r="B56" s="138" t="s">
        <v>100</v>
      </c>
      <c r="C56" s="56">
        <v>6019</v>
      </c>
      <c r="D56" s="170">
        <v>7549432.72</v>
      </c>
      <c r="E56" s="56">
        <v>1594</v>
      </c>
      <c r="F56" s="170">
        <v>2013079.09</v>
      </c>
      <c r="G56" s="56">
        <v>1475</v>
      </c>
      <c r="H56" s="170">
        <v>1845692.43</v>
      </c>
      <c r="I56" s="56">
        <v>1475</v>
      </c>
      <c r="J56" s="170">
        <v>1845692.43</v>
      </c>
      <c r="K56" s="56">
        <v>1475</v>
      </c>
      <c r="L56" s="170">
        <v>1844968.77</v>
      </c>
      <c r="M56" s="58"/>
      <c r="N56" s="58"/>
      <c r="O56" s="58"/>
      <c r="P56" s="58"/>
    </row>
    <row r="57" spans="1:16" ht="15.75" customHeight="1">
      <c r="A57" s="178">
        <v>49</v>
      </c>
      <c r="B57" s="138" t="s">
        <v>149</v>
      </c>
      <c r="C57" s="56">
        <v>0</v>
      </c>
      <c r="D57" s="170">
        <v>0</v>
      </c>
      <c r="E57" s="56">
        <v>0</v>
      </c>
      <c r="F57" s="170">
        <v>0</v>
      </c>
      <c r="G57" s="56">
        <v>0</v>
      </c>
      <c r="H57" s="170">
        <v>0</v>
      </c>
      <c r="I57" s="56">
        <v>0</v>
      </c>
      <c r="J57" s="170">
        <v>0</v>
      </c>
      <c r="K57" s="56">
        <v>0</v>
      </c>
      <c r="L57" s="170">
        <v>0</v>
      </c>
      <c r="M57" s="58"/>
      <c r="N57" s="58"/>
      <c r="O57" s="58"/>
      <c r="P57" s="58"/>
    </row>
    <row r="58" spans="1:16" ht="15.75" customHeight="1">
      <c r="A58" s="178">
        <v>50</v>
      </c>
      <c r="B58" s="138" t="s">
        <v>148</v>
      </c>
      <c r="C58" s="56">
        <v>0</v>
      </c>
      <c r="D58" s="170">
        <v>0</v>
      </c>
      <c r="E58" s="56">
        <v>0</v>
      </c>
      <c r="F58" s="170">
        <v>0</v>
      </c>
      <c r="G58" s="56">
        <v>0</v>
      </c>
      <c r="H58" s="170">
        <v>0</v>
      </c>
      <c r="I58" s="56">
        <v>0</v>
      </c>
      <c r="J58" s="170">
        <v>0</v>
      </c>
      <c r="K58" s="56">
        <v>0</v>
      </c>
      <c r="L58" s="170">
        <v>0</v>
      </c>
      <c r="M58" s="58"/>
      <c r="N58" s="58"/>
      <c r="O58" s="58"/>
      <c r="P58" s="58"/>
    </row>
    <row r="59" spans="1:16" ht="15.75" customHeight="1">
      <c r="A59" s="178">
        <v>51</v>
      </c>
      <c r="B59" s="138" t="s">
        <v>101</v>
      </c>
      <c r="C59" s="56">
        <v>0</v>
      </c>
      <c r="D59" s="170">
        <v>3605728.29</v>
      </c>
      <c r="E59" s="56">
        <v>0</v>
      </c>
      <c r="F59" s="170">
        <v>821595.94</v>
      </c>
      <c r="G59" s="56">
        <v>0</v>
      </c>
      <c r="H59" s="170">
        <v>966801.26</v>
      </c>
      <c r="I59" s="56">
        <v>0</v>
      </c>
      <c r="J59" s="170">
        <v>966801.26</v>
      </c>
      <c r="K59" s="56">
        <v>0</v>
      </c>
      <c r="L59" s="170">
        <v>850529.83</v>
      </c>
      <c r="M59" s="58"/>
      <c r="N59" s="58"/>
      <c r="O59" s="58"/>
      <c r="P59" s="58"/>
    </row>
    <row r="60" spans="1:16" ht="15.75" customHeight="1">
      <c r="A60" s="178">
        <v>52</v>
      </c>
      <c r="B60" s="138" t="s">
        <v>33</v>
      </c>
      <c r="C60" s="56">
        <v>0</v>
      </c>
      <c r="D60" s="170">
        <v>9311117.4</v>
      </c>
      <c r="E60" s="56">
        <v>0</v>
      </c>
      <c r="F60" s="170">
        <v>2299914.52</v>
      </c>
      <c r="G60" s="56">
        <v>0</v>
      </c>
      <c r="H60" s="170">
        <v>2327779.35</v>
      </c>
      <c r="I60" s="56">
        <v>0</v>
      </c>
      <c r="J60" s="170">
        <v>2327779.35</v>
      </c>
      <c r="K60" s="56">
        <v>0</v>
      </c>
      <c r="L60" s="170">
        <v>2355644.18</v>
      </c>
      <c r="M60" s="58"/>
      <c r="N60" s="58"/>
      <c r="O60" s="58"/>
      <c r="P60" s="58"/>
    </row>
    <row r="61" spans="1:16" ht="15.75" customHeight="1">
      <c r="A61" s="178">
        <v>53</v>
      </c>
      <c r="B61" s="138" t="s">
        <v>34</v>
      </c>
      <c r="C61" s="56">
        <v>0</v>
      </c>
      <c r="D61" s="170">
        <v>0</v>
      </c>
      <c r="E61" s="56">
        <v>0</v>
      </c>
      <c r="F61" s="170">
        <v>0</v>
      </c>
      <c r="G61" s="56">
        <v>0</v>
      </c>
      <c r="H61" s="170">
        <v>0</v>
      </c>
      <c r="I61" s="56">
        <v>0</v>
      </c>
      <c r="J61" s="170">
        <v>0</v>
      </c>
      <c r="K61" s="56">
        <v>0</v>
      </c>
      <c r="L61" s="170">
        <v>0</v>
      </c>
      <c r="M61" s="58"/>
      <c r="N61" s="58"/>
      <c r="O61" s="58"/>
      <c r="P61" s="58"/>
    </row>
    <row r="62" spans="1:16" ht="15.75" customHeight="1">
      <c r="A62" s="178">
        <v>54</v>
      </c>
      <c r="B62" s="138" t="s">
        <v>61</v>
      </c>
      <c r="C62" s="56">
        <v>0</v>
      </c>
      <c r="D62" s="170">
        <v>0</v>
      </c>
      <c r="E62" s="56">
        <v>0</v>
      </c>
      <c r="F62" s="170">
        <v>0</v>
      </c>
      <c r="G62" s="56">
        <v>0</v>
      </c>
      <c r="H62" s="170">
        <v>0</v>
      </c>
      <c r="I62" s="56">
        <v>0</v>
      </c>
      <c r="J62" s="170">
        <v>0</v>
      </c>
      <c r="K62" s="56">
        <v>0</v>
      </c>
      <c r="L62" s="170">
        <v>0</v>
      </c>
      <c r="M62" s="58"/>
      <c r="N62" s="58"/>
      <c r="O62" s="58"/>
      <c r="P62" s="58"/>
    </row>
    <row r="63" spans="1:16" ht="15.75" customHeight="1">
      <c r="A63" s="178">
        <v>55</v>
      </c>
      <c r="B63" s="138" t="s">
        <v>102</v>
      </c>
      <c r="C63" s="56">
        <v>4520</v>
      </c>
      <c r="D63" s="170">
        <v>5689938.41</v>
      </c>
      <c r="E63" s="56">
        <v>1137</v>
      </c>
      <c r="F63" s="170">
        <v>1431104.96</v>
      </c>
      <c r="G63" s="56">
        <v>1130</v>
      </c>
      <c r="H63" s="170">
        <v>1422484.6</v>
      </c>
      <c r="I63" s="56">
        <v>1130</v>
      </c>
      <c r="J63" s="170">
        <v>1422484.61</v>
      </c>
      <c r="K63" s="56">
        <v>1123</v>
      </c>
      <c r="L63" s="170">
        <v>1413864.24</v>
      </c>
      <c r="M63" s="58"/>
      <c r="N63" s="58"/>
      <c r="O63" s="58"/>
      <c r="P63" s="58"/>
    </row>
    <row r="64" spans="1:16" ht="15.75" customHeight="1">
      <c r="A64" s="178">
        <v>56</v>
      </c>
      <c r="B64" s="138" t="s">
        <v>103</v>
      </c>
      <c r="C64" s="56">
        <v>0</v>
      </c>
      <c r="D64" s="170">
        <v>3635290.65</v>
      </c>
      <c r="E64" s="56">
        <v>0</v>
      </c>
      <c r="F64" s="170">
        <v>759980.63</v>
      </c>
      <c r="G64" s="56">
        <v>0</v>
      </c>
      <c r="H64" s="170">
        <v>1187511.54</v>
      </c>
      <c r="I64" s="56">
        <v>0</v>
      </c>
      <c r="J64" s="170">
        <v>852437.71</v>
      </c>
      <c r="K64" s="56">
        <v>0</v>
      </c>
      <c r="L64" s="170">
        <v>835360.77</v>
      </c>
      <c r="M64" s="58"/>
      <c r="N64" s="58"/>
      <c r="O64" s="58"/>
      <c r="P64" s="58"/>
    </row>
    <row r="65" spans="1:16" ht="15.75" customHeight="1">
      <c r="A65" s="178">
        <v>57</v>
      </c>
      <c r="B65" s="138" t="s">
        <v>150</v>
      </c>
      <c r="C65" s="56">
        <v>0</v>
      </c>
      <c r="D65" s="170">
        <v>0</v>
      </c>
      <c r="E65" s="56">
        <v>0</v>
      </c>
      <c r="F65" s="170">
        <v>0</v>
      </c>
      <c r="G65" s="56">
        <v>0</v>
      </c>
      <c r="H65" s="170">
        <v>0</v>
      </c>
      <c r="I65" s="56">
        <v>0</v>
      </c>
      <c r="J65" s="170">
        <v>0</v>
      </c>
      <c r="K65" s="56">
        <v>0</v>
      </c>
      <c r="L65" s="170">
        <v>0</v>
      </c>
      <c r="M65" s="58"/>
      <c r="N65" s="58"/>
      <c r="O65" s="58"/>
      <c r="P65" s="58"/>
    </row>
    <row r="66" spans="1:16" ht="15.75" customHeight="1">
      <c r="A66" s="178">
        <v>58</v>
      </c>
      <c r="B66" s="138" t="s">
        <v>104</v>
      </c>
      <c r="C66" s="56">
        <v>0</v>
      </c>
      <c r="D66" s="170">
        <v>0</v>
      </c>
      <c r="E66" s="56">
        <v>0</v>
      </c>
      <c r="F66" s="170">
        <v>0</v>
      </c>
      <c r="G66" s="56">
        <v>0</v>
      </c>
      <c r="H66" s="170">
        <v>0</v>
      </c>
      <c r="I66" s="56">
        <v>0</v>
      </c>
      <c r="J66" s="170">
        <v>0</v>
      </c>
      <c r="K66" s="56">
        <v>0</v>
      </c>
      <c r="L66" s="170">
        <v>0</v>
      </c>
      <c r="M66" s="58"/>
      <c r="N66" s="58"/>
      <c r="O66" s="58"/>
      <c r="P66" s="58"/>
    </row>
    <row r="67" spans="1:16" ht="15.75" customHeight="1">
      <c r="A67" s="178">
        <v>59</v>
      </c>
      <c r="B67" s="138" t="s">
        <v>105</v>
      </c>
      <c r="C67" s="56">
        <v>559</v>
      </c>
      <c r="D67" s="170">
        <v>492614.56</v>
      </c>
      <c r="E67" s="56">
        <v>140</v>
      </c>
      <c r="F67" s="170">
        <v>123688.25</v>
      </c>
      <c r="G67" s="56">
        <v>140</v>
      </c>
      <c r="H67" s="170">
        <v>123153.64</v>
      </c>
      <c r="I67" s="56">
        <v>140</v>
      </c>
      <c r="J67" s="170">
        <v>123153.64</v>
      </c>
      <c r="K67" s="56">
        <v>139</v>
      </c>
      <c r="L67" s="170">
        <v>122619.03</v>
      </c>
      <c r="M67" s="58"/>
      <c r="N67" s="58"/>
      <c r="O67" s="58"/>
      <c r="P67" s="58"/>
    </row>
    <row r="68" spans="1:16" ht="15.75" customHeight="1">
      <c r="A68" s="178">
        <v>60</v>
      </c>
      <c r="B68" s="138" t="s">
        <v>106</v>
      </c>
      <c r="C68" s="56">
        <v>0</v>
      </c>
      <c r="D68" s="170">
        <v>4139401.6</v>
      </c>
      <c r="E68" s="56">
        <v>0</v>
      </c>
      <c r="F68" s="170">
        <v>1046967.77</v>
      </c>
      <c r="G68" s="56">
        <v>0</v>
      </c>
      <c r="H68" s="170">
        <v>1059828.6</v>
      </c>
      <c r="I68" s="56">
        <v>0</v>
      </c>
      <c r="J68" s="170">
        <v>1014661.3</v>
      </c>
      <c r="K68" s="56">
        <v>0</v>
      </c>
      <c r="L68" s="170">
        <v>1017943.93</v>
      </c>
      <c r="M68" s="58"/>
      <c r="N68" s="58"/>
      <c r="O68" s="58"/>
      <c r="P68" s="58"/>
    </row>
    <row r="69" spans="1:16" ht="15.75" customHeight="1">
      <c r="A69" s="178">
        <v>61</v>
      </c>
      <c r="B69" s="138" t="s">
        <v>107</v>
      </c>
      <c r="C69" s="56">
        <v>0</v>
      </c>
      <c r="D69" s="170">
        <v>192544.2</v>
      </c>
      <c r="E69" s="56">
        <v>0</v>
      </c>
      <c r="F69" s="170">
        <v>0</v>
      </c>
      <c r="G69" s="56">
        <v>0</v>
      </c>
      <c r="H69" s="170">
        <v>192544.2</v>
      </c>
      <c r="I69" s="56">
        <v>0</v>
      </c>
      <c r="J69" s="170">
        <v>0</v>
      </c>
      <c r="K69" s="56">
        <v>0</v>
      </c>
      <c r="L69" s="170">
        <v>0</v>
      </c>
      <c r="M69" s="58"/>
      <c r="N69" s="58"/>
      <c r="O69" s="58"/>
      <c r="P69" s="58"/>
    </row>
    <row r="70" spans="1:16" ht="15.75" customHeight="1">
      <c r="A70" s="178">
        <v>62</v>
      </c>
      <c r="B70" s="138" t="s">
        <v>108</v>
      </c>
      <c r="C70" s="56">
        <v>0</v>
      </c>
      <c r="D70" s="170">
        <v>0</v>
      </c>
      <c r="E70" s="56">
        <v>0</v>
      </c>
      <c r="F70" s="170">
        <v>0</v>
      </c>
      <c r="G70" s="56">
        <v>0</v>
      </c>
      <c r="H70" s="170">
        <v>0</v>
      </c>
      <c r="I70" s="56">
        <v>0</v>
      </c>
      <c r="J70" s="170">
        <v>0</v>
      </c>
      <c r="K70" s="56">
        <v>0</v>
      </c>
      <c r="L70" s="170">
        <v>0</v>
      </c>
      <c r="M70" s="58"/>
      <c r="N70" s="58"/>
      <c r="O70" s="58"/>
      <c r="P70" s="58"/>
    </row>
    <row r="71" spans="1:21" s="86" customFormat="1" ht="15.75" customHeight="1">
      <c r="A71" s="178">
        <v>63</v>
      </c>
      <c r="B71" s="138" t="s">
        <v>109</v>
      </c>
      <c r="C71" s="56">
        <v>1</v>
      </c>
      <c r="D71" s="170">
        <v>1377</v>
      </c>
      <c r="E71" s="56">
        <v>1</v>
      </c>
      <c r="F71" s="170">
        <v>1265.22</v>
      </c>
      <c r="G71" s="56">
        <v>0</v>
      </c>
      <c r="H71" s="170">
        <v>0</v>
      </c>
      <c r="I71" s="56">
        <v>0</v>
      </c>
      <c r="J71" s="170">
        <v>0</v>
      </c>
      <c r="K71" s="56">
        <v>0</v>
      </c>
      <c r="L71" s="170">
        <v>111.78</v>
      </c>
      <c r="M71" s="58"/>
      <c r="N71" s="58"/>
      <c r="O71" s="58"/>
      <c r="P71" s="58"/>
      <c r="Q71" s="136"/>
      <c r="R71" s="137"/>
      <c r="S71" s="123"/>
      <c r="T71" s="123"/>
      <c r="U71" s="123"/>
    </row>
    <row r="72" spans="1:21" s="86" customFormat="1" ht="15.75" customHeight="1">
      <c r="A72" s="178">
        <v>64</v>
      </c>
      <c r="B72" s="138" t="s">
        <v>110</v>
      </c>
      <c r="C72" s="56">
        <v>501</v>
      </c>
      <c r="D72" s="170">
        <v>549374.39</v>
      </c>
      <c r="E72" s="56">
        <v>111</v>
      </c>
      <c r="F72" s="170">
        <v>121571.19</v>
      </c>
      <c r="G72" s="56">
        <v>125</v>
      </c>
      <c r="H72" s="170">
        <v>137343.6</v>
      </c>
      <c r="I72" s="56">
        <v>137</v>
      </c>
      <c r="J72" s="170">
        <v>176144.05</v>
      </c>
      <c r="K72" s="56">
        <v>128</v>
      </c>
      <c r="L72" s="170">
        <v>114315.55</v>
      </c>
      <c r="M72" s="58"/>
      <c r="N72" s="58"/>
      <c r="O72" s="58"/>
      <c r="P72" s="58"/>
      <c r="Q72" s="136"/>
      <c r="R72" s="137"/>
      <c r="S72" s="123"/>
      <c r="T72" s="123"/>
      <c r="U72" s="123"/>
    </row>
    <row r="73" spans="1:21" s="86" customFormat="1" ht="15.75" customHeight="1">
      <c r="A73" s="178">
        <v>65</v>
      </c>
      <c r="B73" s="138" t="s">
        <v>111</v>
      </c>
      <c r="C73" s="56">
        <v>273</v>
      </c>
      <c r="D73" s="170">
        <v>426415.28</v>
      </c>
      <c r="E73" s="56">
        <v>68</v>
      </c>
      <c r="F73" s="170">
        <v>106603.82</v>
      </c>
      <c r="G73" s="56">
        <v>68</v>
      </c>
      <c r="H73" s="170">
        <v>106603.82</v>
      </c>
      <c r="I73" s="56">
        <v>69</v>
      </c>
      <c r="J73" s="170">
        <v>106603.82</v>
      </c>
      <c r="K73" s="56">
        <v>68</v>
      </c>
      <c r="L73" s="170">
        <v>106603.82</v>
      </c>
      <c r="M73" s="58"/>
      <c r="N73" s="58"/>
      <c r="O73" s="58"/>
      <c r="P73" s="58"/>
      <c r="Q73" s="136"/>
      <c r="R73" s="137"/>
      <c r="S73" s="123"/>
      <c r="T73" s="123"/>
      <c r="U73" s="123"/>
    </row>
    <row r="74" spans="1:21" s="108" customFormat="1" ht="14.25">
      <c r="A74" s="178">
        <v>66</v>
      </c>
      <c r="B74" s="138" t="s">
        <v>112</v>
      </c>
      <c r="C74" s="56">
        <v>0</v>
      </c>
      <c r="D74" s="170">
        <v>0</v>
      </c>
      <c r="E74" s="56">
        <v>0</v>
      </c>
      <c r="F74" s="170">
        <v>0</v>
      </c>
      <c r="G74" s="56">
        <v>0</v>
      </c>
      <c r="H74" s="170">
        <v>0</v>
      </c>
      <c r="I74" s="56">
        <v>0</v>
      </c>
      <c r="J74" s="170">
        <v>0</v>
      </c>
      <c r="K74" s="56">
        <v>0</v>
      </c>
      <c r="L74" s="170">
        <v>0</v>
      </c>
      <c r="M74" s="58"/>
      <c r="N74" s="58"/>
      <c r="O74" s="58"/>
      <c r="P74" s="58"/>
      <c r="Q74" s="112"/>
      <c r="R74" s="137"/>
      <c r="S74" s="123"/>
      <c r="T74" s="123"/>
      <c r="U74" s="123"/>
    </row>
    <row r="75" spans="1:16" ht="14.25">
      <c r="A75" s="178">
        <v>67</v>
      </c>
      <c r="B75" s="138" t="s">
        <v>113</v>
      </c>
      <c r="C75" s="56">
        <v>0</v>
      </c>
      <c r="D75" s="170">
        <v>0</v>
      </c>
      <c r="E75" s="56">
        <v>0</v>
      </c>
      <c r="F75" s="170">
        <v>0</v>
      </c>
      <c r="G75" s="56">
        <v>0</v>
      </c>
      <c r="H75" s="170">
        <v>0</v>
      </c>
      <c r="I75" s="56">
        <v>0</v>
      </c>
      <c r="J75" s="170">
        <v>0</v>
      </c>
      <c r="K75" s="56">
        <v>0</v>
      </c>
      <c r="L75" s="170">
        <v>0</v>
      </c>
      <c r="M75" s="58"/>
      <c r="N75" s="58"/>
      <c r="O75" s="58"/>
      <c r="P75" s="58"/>
    </row>
    <row r="76" spans="1:16" ht="14.25">
      <c r="A76" s="178">
        <v>68</v>
      </c>
      <c r="B76" s="138" t="s">
        <v>114</v>
      </c>
      <c r="C76" s="56">
        <v>0</v>
      </c>
      <c r="D76" s="170">
        <v>0</v>
      </c>
      <c r="E76" s="56">
        <v>0</v>
      </c>
      <c r="F76" s="170">
        <v>0</v>
      </c>
      <c r="G76" s="56">
        <v>0</v>
      </c>
      <c r="H76" s="170">
        <v>0</v>
      </c>
      <c r="I76" s="56">
        <v>0</v>
      </c>
      <c r="J76" s="170">
        <v>0</v>
      </c>
      <c r="K76" s="56">
        <v>0</v>
      </c>
      <c r="L76" s="170">
        <v>0</v>
      </c>
      <c r="M76" s="58"/>
      <c r="N76" s="58"/>
      <c r="O76" s="58"/>
      <c r="P76" s="58"/>
    </row>
    <row r="77" spans="1:16" ht="14.25">
      <c r="A77" s="178">
        <v>69</v>
      </c>
      <c r="B77" s="138" t="s">
        <v>115</v>
      </c>
      <c r="C77" s="56">
        <v>0</v>
      </c>
      <c r="D77" s="170">
        <v>0</v>
      </c>
      <c r="E77" s="56">
        <v>0</v>
      </c>
      <c r="F77" s="170">
        <v>0</v>
      </c>
      <c r="G77" s="56">
        <v>0</v>
      </c>
      <c r="H77" s="170">
        <v>0</v>
      </c>
      <c r="I77" s="56">
        <v>0</v>
      </c>
      <c r="J77" s="170">
        <v>0</v>
      </c>
      <c r="K77" s="56">
        <v>0</v>
      </c>
      <c r="L77" s="170">
        <v>0</v>
      </c>
      <c r="M77" s="58"/>
      <c r="N77" s="58"/>
      <c r="O77" s="58"/>
      <c r="P77" s="58"/>
    </row>
    <row r="78" spans="1:16" ht="14.25">
      <c r="A78" s="178">
        <v>70</v>
      </c>
      <c r="B78" s="138" t="s">
        <v>116</v>
      </c>
      <c r="C78" s="56">
        <v>0</v>
      </c>
      <c r="D78" s="170">
        <v>0</v>
      </c>
      <c r="E78" s="56">
        <v>0</v>
      </c>
      <c r="F78" s="170">
        <v>0</v>
      </c>
      <c r="G78" s="56">
        <v>0</v>
      </c>
      <c r="H78" s="170">
        <v>0</v>
      </c>
      <c r="I78" s="56">
        <v>0</v>
      </c>
      <c r="J78" s="170">
        <v>0</v>
      </c>
      <c r="K78" s="56">
        <v>0</v>
      </c>
      <c r="L78" s="170">
        <v>0</v>
      </c>
      <c r="M78" s="58"/>
      <c r="N78" s="58"/>
      <c r="O78" s="58"/>
      <c r="P78" s="58"/>
    </row>
    <row r="79" spans="1:16" ht="14.25">
      <c r="A79" s="178">
        <v>71</v>
      </c>
      <c r="B79" s="138" t="s">
        <v>117</v>
      </c>
      <c r="C79" s="56">
        <v>0</v>
      </c>
      <c r="D79" s="170">
        <v>4953485</v>
      </c>
      <c r="E79" s="56">
        <v>0</v>
      </c>
      <c r="F79" s="170">
        <v>0</v>
      </c>
      <c r="G79" s="56">
        <v>0</v>
      </c>
      <c r="H79" s="170">
        <v>1238371.25</v>
      </c>
      <c r="I79" s="56">
        <v>0</v>
      </c>
      <c r="J79" s="170">
        <v>1238371.25</v>
      </c>
      <c r="K79" s="56">
        <v>0</v>
      </c>
      <c r="L79" s="170">
        <v>2476742.5</v>
      </c>
      <c r="M79" s="58"/>
      <c r="N79" s="58"/>
      <c r="O79" s="58"/>
      <c r="P79" s="58"/>
    </row>
    <row r="80" spans="1:16" ht="14.25">
      <c r="A80" s="178">
        <v>72</v>
      </c>
      <c r="B80" s="138" t="s">
        <v>118</v>
      </c>
      <c r="C80" s="56">
        <v>0</v>
      </c>
      <c r="D80" s="170">
        <v>0</v>
      </c>
      <c r="E80" s="56">
        <v>0</v>
      </c>
      <c r="F80" s="170">
        <v>0</v>
      </c>
      <c r="G80" s="56">
        <v>0</v>
      </c>
      <c r="H80" s="170">
        <v>0</v>
      </c>
      <c r="I80" s="56">
        <v>0</v>
      </c>
      <c r="J80" s="170">
        <v>0</v>
      </c>
      <c r="K80" s="56">
        <v>0</v>
      </c>
      <c r="L80" s="170">
        <v>0</v>
      </c>
      <c r="M80" s="58"/>
      <c r="N80" s="58"/>
      <c r="O80" s="58"/>
      <c r="P80" s="58"/>
    </row>
    <row r="81" spans="1:16" ht="14.25">
      <c r="A81" s="178">
        <v>73</v>
      </c>
      <c r="B81" s="138" t="s">
        <v>119</v>
      </c>
      <c r="C81" s="56">
        <v>0</v>
      </c>
      <c r="D81" s="170">
        <v>0</v>
      </c>
      <c r="E81" s="56">
        <v>0</v>
      </c>
      <c r="F81" s="170">
        <v>0</v>
      </c>
      <c r="G81" s="56">
        <v>0</v>
      </c>
      <c r="H81" s="170">
        <v>0</v>
      </c>
      <c r="I81" s="56">
        <v>0</v>
      </c>
      <c r="J81" s="170">
        <v>0</v>
      </c>
      <c r="K81" s="56">
        <v>0</v>
      </c>
      <c r="L81" s="170">
        <v>0</v>
      </c>
      <c r="M81" s="58"/>
      <c r="N81" s="58"/>
      <c r="O81" s="58"/>
      <c r="P81" s="58"/>
    </row>
    <row r="82" spans="1:16" ht="14.25">
      <c r="A82" s="178">
        <v>74</v>
      </c>
      <c r="B82" s="138" t="s">
        <v>120</v>
      </c>
      <c r="C82" s="56">
        <v>0</v>
      </c>
      <c r="D82" s="170">
        <v>0</v>
      </c>
      <c r="E82" s="56">
        <v>0</v>
      </c>
      <c r="F82" s="170">
        <v>0</v>
      </c>
      <c r="G82" s="56">
        <v>0</v>
      </c>
      <c r="H82" s="170">
        <v>0</v>
      </c>
      <c r="I82" s="56">
        <v>0</v>
      </c>
      <c r="J82" s="170">
        <v>0</v>
      </c>
      <c r="K82" s="56">
        <v>0</v>
      </c>
      <c r="L82" s="170">
        <v>0</v>
      </c>
      <c r="M82" s="58"/>
      <c r="N82" s="58"/>
      <c r="O82" s="58"/>
      <c r="P82" s="58"/>
    </row>
    <row r="83" spans="1:16" ht="14.25">
      <c r="A83" s="178">
        <v>75</v>
      </c>
      <c r="B83" s="138" t="s">
        <v>121</v>
      </c>
      <c r="C83" s="56">
        <v>0</v>
      </c>
      <c r="D83" s="170">
        <v>0</v>
      </c>
      <c r="E83" s="56">
        <v>0</v>
      </c>
      <c r="F83" s="170">
        <v>0</v>
      </c>
      <c r="G83" s="56">
        <v>0</v>
      </c>
      <c r="H83" s="170">
        <v>0</v>
      </c>
      <c r="I83" s="56">
        <v>0</v>
      </c>
      <c r="J83" s="170">
        <v>0</v>
      </c>
      <c r="K83" s="56">
        <v>0</v>
      </c>
      <c r="L83" s="170">
        <v>0</v>
      </c>
      <c r="M83" s="58"/>
      <c r="N83" s="58"/>
      <c r="O83" s="58"/>
      <c r="P83" s="58"/>
    </row>
    <row r="84" spans="1:16" ht="14.25">
      <c r="A84" s="178">
        <v>76</v>
      </c>
      <c r="B84" s="138" t="s">
        <v>122</v>
      </c>
      <c r="C84" s="56">
        <v>0</v>
      </c>
      <c r="D84" s="170">
        <v>0</v>
      </c>
      <c r="E84" s="56">
        <v>0</v>
      </c>
      <c r="F84" s="170">
        <v>0</v>
      </c>
      <c r="G84" s="56">
        <v>0</v>
      </c>
      <c r="H84" s="170">
        <v>0</v>
      </c>
      <c r="I84" s="56">
        <v>0</v>
      </c>
      <c r="J84" s="170">
        <v>0</v>
      </c>
      <c r="K84" s="56">
        <v>0</v>
      </c>
      <c r="L84" s="170">
        <v>0</v>
      </c>
      <c r="M84" s="58"/>
      <c r="N84" s="58"/>
      <c r="O84" s="58"/>
      <c r="P84" s="58"/>
    </row>
    <row r="85" spans="1:16" ht="14.25">
      <c r="A85" s="178">
        <v>77</v>
      </c>
      <c r="B85" s="138" t="s">
        <v>123</v>
      </c>
      <c r="C85" s="56">
        <v>0</v>
      </c>
      <c r="D85" s="170">
        <v>0</v>
      </c>
      <c r="E85" s="56">
        <v>0</v>
      </c>
      <c r="F85" s="170">
        <v>0</v>
      </c>
      <c r="G85" s="56">
        <v>0</v>
      </c>
      <c r="H85" s="170">
        <v>0</v>
      </c>
      <c r="I85" s="56">
        <v>0</v>
      </c>
      <c r="J85" s="170">
        <v>0</v>
      </c>
      <c r="K85" s="56">
        <v>0</v>
      </c>
      <c r="L85" s="170">
        <v>0</v>
      </c>
      <c r="M85" s="58"/>
      <c r="N85" s="58"/>
      <c r="O85" s="58"/>
      <c r="P85" s="58"/>
    </row>
    <row r="86" spans="1:16" ht="14.25">
      <c r="A86" s="194"/>
      <c r="B86" s="154" t="s">
        <v>152</v>
      </c>
      <c r="C86" s="56">
        <f>SUM(C9:C85)</f>
        <v>879918</v>
      </c>
      <c r="D86" s="236">
        <f aca="true" t="shared" si="0" ref="D86:K86">SUM(D9:D85)</f>
        <v>1254283371.15</v>
      </c>
      <c r="E86" s="56">
        <f t="shared" si="0"/>
        <v>235280</v>
      </c>
      <c r="F86" s="236">
        <f t="shared" si="0"/>
        <v>332219581.05</v>
      </c>
      <c r="G86" s="56">
        <f t="shared" si="0"/>
        <v>215307</v>
      </c>
      <c r="H86" s="236">
        <f t="shared" si="0"/>
        <v>341531415.86</v>
      </c>
      <c r="I86" s="56">
        <f t="shared" si="0"/>
        <v>216261</v>
      </c>
      <c r="J86" s="236">
        <f t="shared" si="0"/>
        <v>314481983.59</v>
      </c>
      <c r="K86" s="56">
        <f t="shared" si="0"/>
        <v>213070</v>
      </c>
      <c r="L86" s="170">
        <f>D86-F86-H86-J86</f>
        <v>266050390.65</v>
      </c>
      <c r="M86" s="58"/>
      <c r="N86" s="58"/>
      <c r="O86" s="58"/>
      <c r="P86" s="58"/>
    </row>
  </sheetData>
  <sheetProtection/>
  <mergeCells count="8">
    <mergeCell ref="A5:L5"/>
    <mergeCell ref="A7:A8"/>
    <mergeCell ref="B7:B8"/>
    <mergeCell ref="E7:F7"/>
    <mergeCell ref="G7:H7"/>
    <mergeCell ref="I7:J7"/>
    <mergeCell ref="K7:L7"/>
    <mergeCell ref="C7:D7"/>
  </mergeCells>
  <printOptions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scale="3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6"/>
  <sheetViews>
    <sheetView zoomScalePageLayoutView="0" workbookViewId="0" topLeftCell="A55">
      <selection activeCell="A86" sqref="A86:B86"/>
    </sheetView>
  </sheetViews>
  <sheetFormatPr defaultColWidth="9.140625" defaultRowHeight="15"/>
  <cols>
    <col min="1" max="1" width="6.00390625" style="29" customWidth="1"/>
    <col min="2" max="2" width="92.7109375" style="29" customWidth="1"/>
    <col min="3" max="3" width="13.421875" style="63" bestFit="1" customWidth="1"/>
    <col min="4" max="4" width="23.00390625" style="50" customWidth="1"/>
    <col min="5" max="5" width="12.8515625" style="63" customWidth="1"/>
    <col min="6" max="6" width="18.28125" style="51" customWidth="1"/>
    <col min="7" max="7" width="15.28125" style="63" customWidth="1"/>
    <col min="8" max="8" width="18.7109375" style="51" bestFit="1" customWidth="1"/>
    <col min="9" max="9" width="14.00390625" style="63" customWidth="1"/>
    <col min="10" max="10" width="18.7109375" style="51" bestFit="1" customWidth="1"/>
    <col min="11" max="11" width="13.00390625" style="63" customWidth="1"/>
    <col min="12" max="12" width="19.8515625" style="51" customWidth="1"/>
    <col min="13" max="13" width="15.28125" style="29" customWidth="1"/>
    <col min="14" max="14" width="14.00390625" style="29" bestFit="1" customWidth="1"/>
    <col min="15" max="15" width="14.00390625" style="29" customWidth="1"/>
    <col min="16" max="16" width="15.28125" style="29" customWidth="1"/>
    <col min="17" max="16384" width="9.140625" style="29" customWidth="1"/>
  </cols>
  <sheetData>
    <row r="1" spans="1:17" s="8" customFormat="1" ht="14.25">
      <c r="A1" s="1"/>
      <c r="B1" s="2"/>
      <c r="C1" s="13"/>
      <c r="D1" s="34"/>
      <c r="E1" s="5"/>
      <c r="F1" s="26"/>
      <c r="G1" s="5"/>
      <c r="H1" s="26"/>
      <c r="I1" s="5"/>
      <c r="J1" s="26"/>
      <c r="K1" s="5"/>
      <c r="L1" s="34" t="s">
        <v>154</v>
      </c>
      <c r="M1" s="7"/>
      <c r="N1" s="7"/>
      <c r="Q1" s="7"/>
    </row>
    <row r="2" spans="1:17" s="8" customFormat="1" ht="14.25">
      <c r="A2" s="1"/>
      <c r="B2" s="2"/>
      <c r="C2" s="13"/>
      <c r="D2" s="34"/>
      <c r="E2" s="5"/>
      <c r="F2" s="26"/>
      <c r="G2" s="5"/>
      <c r="H2" s="26"/>
      <c r="I2" s="5"/>
      <c r="J2" s="26"/>
      <c r="K2" s="5"/>
      <c r="L2" s="34" t="s">
        <v>43</v>
      </c>
      <c r="M2" s="7"/>
      <c r="N2" s="7"/>
      <c r="Q2" s="7"/>
    </row>
    <row r="3" ht="14.25">
      <c r="L3" s="34" t="s">
        <v>44</v>
      </c>
    </row>
    <row r="4" ht="14.25">
      <c r="L4" s="34" t="s">
        <v>155</v>
      </c>
    </row>
    <row r="5" spans="1:27" s="46" customFormat="1" ht="33.75" customHeight="1">
      <c r="A5" s="263" t="s">
        <v>128</v>
      </c>
      <c r="B5" s="263"/>
      <c r="C5" s="274"/>
      <c r="D5" s="263"/>
      <c r="E5" s="274"/>
      <c r="F5" s="263"/>
      <c r="G5" s="274"/>
      <c r="H5" s="263"/>
      <c r="I5" s="274"/>
      <c r="J5" s="263"/>
      <c r="K5" s="274"/>
      <c r="L5" s="263"/>
      <c r="M5" s="43"/>
      <c r="N5" s="43"/>
      <c r="O5" s="43"/>
      <c r="P5" s="43"/>
      <c r="Q5" s="42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2:16" ht="14.25">
      <c r="L6" s="35" t="s">
        <v>70</v>
      </c>
      <c r="P6" s="53"/>
    </row>
    <row r="7" spans="1:12" ht="30" customHeight="1">
      <c r="A7" s="259" t="s">
        <v>47</v>
      </c>
      <c r="B7" s="259" t="s">
        <v>1</v>
      </c>
      <c r="C7" s="259" t="s">
        <v>60</v>
      </c>
      <c r="D7" s="259"/>
      <c r="E7" s="281" t="s">
        <v>39</v>
      </c>
      <c r="F7" s="270"/>
      <c r="G7" s="281" t="s">
        <v>40</v>
      </c>
      <c r="H7" s="270"/>
      <c r="I7" s="281" t="s">
        <v>41</v>
      </c>
      <c r="J7" s="270"/>
      <c r="K7" s="281" t="s">
        <v>54</v>
      </c>
      <c r="L7" s="270"/>
    </row>
    <row r="8" spans="1:12" s="31" customFormat="1" ht="63" customHeight="1">
      <c r="A8" s="259"/>
      <c r="B8" s="259"/>
      <c r="C8" s="54" t="s">
        <v>55</v>
      </c>
      <c r="D8" s="125" t="s">
        <v>151</v>
      </c>
      <c r="E8" s="54" t="s">
        <v>55</v>
      </c>
      <c r="F8" s="125" t="s">
        <v>151</v>
      </c>
      <c r="G8" s="54" t="s">
        <v>55</v>
      </c>
      <c r="H8" s="125" t="s">
        <v>151</v>
      </c>
      <c r="I8" s="54" t="s">
        <v>55</v>
      </c>
      <c r="J8" s="125" t="s">
        <v>151</v>
      </c>
      <c r="K8" s="54" t="s">
        <v>55</v>
      </c>
      <c r="L8" s="125" t="s">
        <v>151</v>
      </c>
    </row>
    <row r="9" spans="1:14" ht="15" customHeight="1">
      <c r="A9" s="178">
        <v>1</v>
      </c>
      <c r="B9" s="138" t="s">
        <v>2</v>
      </c>
      <c r="C9" s="64">
        <v>14726</v>
      </c>
      <c r="D9" s="57">
        <v>17523564.53</v>
      </c>
      <c r="E9" s="64">
        <v>4312</v>
      </c>
      <c r="F9" s="57">
        <v>4441621.09</v>
      </c>
      <c r="G9" s="64">
        <v>3472</v>
      </c>
      <c r="H9" s="57">
        <v>4349460.22</v>
      </c>
      <c r="I9" s="64">
        <v>3472</v>
      </c>
      <c r="J9" s="57">
        <v>4349460.23</v>
      </c>
      <c r="K9" s="64">
        <v>3470</v>
      </c>
      <c r="L9" s="57">
        <v>4383022.99</v>
      </c>
      <c r="M9" s="59"/>
      <c r="N9" s="65"/>
    </row>
    <row r="10" spans="1:14" ht="15" customHeight="1">
      <c r="A10" s="178">
        <v>2</v>
      </c>
      <c r="B10" s="138" t="s">
        <v>3</v>
      </c>
      <c r="C10" s="64">
        <v>15380</v>
      </c>
      <c r="D10" s="57">
        <v>28498846.35</v>
      </c>
      <c r="E10" s="64">
        <v>3867</v>
      </c>
      <c r="F10" s="57">
        <v>6940443.9</v>
      </c>
      <c r="G10" s="64">
        <v>3845</v>
      </c>
      <c r="H10" s="57">
        <v>7124711.59</v>
      </c>
      <c r="I10" s="64">
        <v>3845</v>
      </c>
      <c r="J10" s="57">
        <v>7124711.59</v>
      </c>
      <c r="K10" s="64">
        <v>3823</v>
      </c>
      <c r="L10" s="57">
        <v>7308979.27</v>
      </c>
      <c r="M10" s="59"/>
      <c r="N10" s="65"/>
    </row>
    <row r="11" spans="1:14" ht="15" customHeight="1">
      <c r="A11" s="178">
        <v>3</v>
      </c>
      <c r="B11" s="138" t="s">
        <v>4</v>
      </c>
      <c r="C11" s="64">
        <v>776</v>
      </c>
      <c r="D11" s="57">
        <v>1228657.35</v>
      </c>
      <c r="E11" s="64">
        <v>170</v>
      </c>
      <c r="F11" s="57">
        <v>327230.76</v>
      </c>
      <c r="G11" s="64">
        <v>192</v>
      </c>
      <c r="H11" s="57">
        <v>307164.34</v>
      </c>
      <c r="I11" s="64">
        <v>192</v>
      </c>
      <c r="J11" s="57">
        <v>307164.34</v>
      </c>
      <c r="K11" s="64">
        <v>222</v>
      </c>
      <c r="L11" s="57">
        <v>287097.91</v>
      </c>
      <c r="M11" s="59"/>
      <c r="N11" s="65"/>
    </row>
    <row r="12" spans="1:14" ht="15" customHeight="1">
      <c r="A12" s="178">
        <v>4</v>
      </c>
      <c r="B12" s="138" t="s">
        <v>5</v>
      </c>
      <c r="C12" s="64">
        <v>13586</v>
      </c>
      <c r="D12" s="57">
        <v>21554408.76</v>
      </c>
      <c r="E12" s="64">
        <v>3841</v>
      </c>
      <c r="F12" s="57">
        <v>5893611.22</v>
      </c>
      <c r="G12" s="64">
        <v>3263</v>
      </c>
      <c r="H12" s="57">
        <v>5210881.64</v>
      </c>
      <c r="I12" s="64">
        <v>3263</v>
      </c>
      <c r="J12" s="57">
        <v>5642106.55</v>
      </c>
      <c r="K12" s="64">
        <v>3219</v>
      </c>
      <c r="L12" s="57">
        <v>4807809.35</v>
      </c>
      <c r="M12" s="59"/>
      <c r="N12" s="65"/>
    </row>
    <row r="13" spans="1:14" ht="15" customHeight="1">
      <c r="A13" s="178">
        <v>5</v>
      </c>
      <c r="B13" s="138" t="s">
        <v>6</v>
      </c>
      <c r="C13" s="64">
        <v>22483</v>
      </c>
      <c r="D13" s="57">
        <v>41281569.7</v>
      </c>
      <c r="E13" s="64">
        <v>5961</v>
      </c>
      <c r="F13" s="57">
        <v>10428618.52</v>
      </c>
      <c r="G13" s="64">
        <v>5515</v>
      </c>
      <c r="H13" s="57">
        <v>10189095.9</v>
      </c>
      <c r="I13" s="64">
        <v>5516</v>
      </c>
      <c r="J13" s="57">
        <v>10189095.9</v>
      </c>
      <c r="K13" s="64">
        <v>5491</v>
      </c>
      <c r="L13" s="57">
        <v>10474759.38</v>
      </c>
      <c r="M13" s="59"/>
      <c r="N13" s="65"/>
    </row>
    <row r="14" spans="1:14" ht="15" customHeight="1">
      <c r="A14" s="178">
        <v>6</v>
      </c>
      <c r="B14" s="138" t="s">
        <v>7</v>
      </c>
      <c r="C14" s="64">
        <v>9624</v>
      </c>
      <c r="D14" s="57">
        <v>10996122.94</v>
      </c>
      <c r="E14" s="64">
        <v>2418</v>
      </c>
      <c r="F14" s="57">
        <v>3285217.5</v>
      </c>
      <c r="G14" s="64">
        <v>2406</v>
      </c>
      <c r="H14" s="57">
        <v>2565640.18</v>
      </c>
      <c r="I14" s="64">
        <v>2406</v>
      </c>
      <c r="J14" s="57">
        <v>3287009.11</v>
      </c>
      <c r="K14" s="64">
        <v>2394</v>
      </c>
      <c r="L14" s="57">
        <v>1858256.15</v>
      </c>
      <c r="M14" s="59"/>
      <c r="N14" s="65"/>
    </row>
    <row r="15" spans="1:14" ht="15" customHeight="1">
      <c r="A15" s="178">
        <v>7</v>
      </c>
      <c r="B15" s="138" t="s">
        <v>135</v>
      </c>
      <c r="C15" s="64">
        <v>23344</v>
      </c>
      <c r="D15" s="57">
        <v>35455878.11</v>
      </c>
      <c r="E15" s="64">
        <v>5936</v>
      </c>
      <c r="F15" s="57">
        <v>8751791.84</v>
      </c>
      <c r="G15" s="64">
        <v>5798</v>
      </c>
      <c r="H15" s="57">
        <v>8863969.52</v>
      </c>
      <c r="I15" s="64">
        <v>5798</v>
      </c>
      <c r="J15" s="57">
        <v>8863969.53</v>
      </c>
      <c r="K15" s="64">
        <v>5812</v>
      </c>
      <c r="L15" s="57">
        <v>8976147.22</v>
      </c>
      <c r="M15" s="59"/>
      <c r="N15" s="65"/>
    </row>
    <row r="16" spans="1:14" ht="15" customHeight="1">
      <c r="A16" s="178">
        <v>8</v>
      </c>
      <c r="B16" s="138" t="s">
        <v>8</v>
      </c>
      <c r="C16" s="64">
        <v>22553</v>
      </c>
      <c r="D16" s="57">
        <v>39550347.15</v>
      </c>
      <c r="E16" s="64">
        <v>7541</v>
      </c>
      <c r="F16" s="57">
        <v>10176775.46</v>
      </c>
      <c r="G16" s="64">
        <v>5199</v>
      </c>
      <c r="H16" s="57">
        <v>9772866.12</v>
      </c>
      <c r="I16" s="64">
        <v>4990</v>
      </c>
      <c r="J16" s="57">
        <v>13267111.3</v>
      </c>
      <c r="K16" s="64">
        <v>4823</v>
      </c>
      <c r="L16" s="57">
        <v>6333594.27</v>
      </c>
      <c r="M16" s="59"/>
      <c r="N16" s="65"/>
    </row>
    <row r="17" spans="1:14" ht="15" customHeight="1">
      <c r="A17" s="178">
        <v>9</v>
      </c>
      <c r="B17" s="138" t="s">
        <v>9</v>
      </c>
      <c r="C17" s="64">
        <v>6754</v>
      </c>
      <c r="D17" s="57">
        <v>9795155.78</v>
      </c>
      <c r="E17" s="64">
        <v>2006</v>
      </c>
      <c r="F17" s="57">
        <v>2444415.4</v>
      </c>
      <c r="G17" s="64">
        <v>1565</v>
      </c>
      <c r="H17" s="57">
        <v>2448788.95</v>
      </c>
      <c r="I17" s="64">
        <v>1565</v>
      </c>
      <c r="J17" s="57">
        <v>2448788.95</v>
      </c>
      <c r="K17" s="64">
        <v>1618</v>
      </c>
      <c r="L17" s="57">
        <v>2453162.48</v>
      </c>
      <c r="M17" s="59"/>
      <c r="N17" s="65"/>
    </row>
    <row r="18" spans="1:14" ht="15" customHeight="1">
      <c r="A18" s="178">
        <v>10</v>
      </c>
      <c r="B18" s="138" t="s">
        <v>136</v>
      </c>
      <c r="C18" s="64">
        <v>36121</v>
      </c>
      <c r="D18" s="57">
        <v>65841111.19</v>
      </c>
      <c r="E18" s="64">
        <v>11280</v>
      </c>
      <c r="F18" s="57">
        <v>16162927.17</v>
      </c>
      <c r="G18" s="64">
        <v>8287</v>
      </c>
      <c r="H18" s="57">
        <v>16460277.8</v>
      </c>
      <c r="I18" s="64">
        <v>8287</v>
      </c>
      <c r="J18" s="57">
        <v>24158903.89</v>
      </c>
      <c r="K18" s="64">
        <v>8267</v>
      </c>
      <c r="L18" s="57">
        <v>9059002.33</v>
      </c>
      <c r="M18" s="59"/>
      <c r="N18" s="65"/>
    </row>
    <row r="19" spans="1:14" ht="15" customHeight="1">
      <c r="A19" s="178">
        <v>11</v>
      </c>
      <c r="B19" s="138" t="s">
        <v>10</v>
      </c>
      <c r="C19" s="64">
        <v>926</v>
      </c>
      <c r="D19" s="57">
        <v>1598280.85</v>
      </c>
      <c r="E19" s="64">
        <v>265</v>
      </c>
      <c r="F19" s="57">
        <v>439325.58</v>
      </c>
      <c r="G19" s="64">
        <v>232</v>
      </c>
      <c r="H19" s="57">
        <v>399570.21</v>
      </c>
      <c r="I19" s="64">
        <v>232</v>
      </c>
      <c r="J19" s="57">
        <v>382694.75</v>
      </c>
      <c r="K19" s="64">
        <v>197</v>
      </c>
      <c r="L19" s="57">
        <v>376690.31</v>
      </c>
      <c r="M19" s="59"/>
      <c r="N19" s="65"/>
    </row>
    <row r="20" spans="1:14" ht="15" customHeight="1">
      <c r="A20" s="178">
        <v>12</v>
      </c>
      <c r="B20" s="138" t="s">
        <v>11</v>
      </c>
      <c r="C20" s="64">
        <v>13294</v>
      </c>
      <c r="D20" s="57">
        <v>23599801.81</v>
      </c>
      <c r="E20" s="64">
        <v>4715</v>
      </c>
      <c r="F20" s="57">
        <v>5339513.79</v>
      </c>
      <c r="G20" s="64">
        <v>3246</v>
      </c>
      <c r="H20" s="57">
        <v>7033137.05</v>
      </c>
      <c r="I20" s="64">
        <v>2967</v>
      </c>
      <c r="J20" s="57">
        <v>6365790.09</v>
      </c>
      <c r="K20" s="64">
        <v>2366</v>
      </c>
      <c r="L20" s="57">
        <v>4861360.88</v>
      </c>
      <c r="M20" s="59"/>
      <c r="N20" s="65"/>
    </row>
    <row r="21" spans="1:14" ht="15" customHeight="1">
      <c r="A21" s="178">
        <v>13</v>
      </c>
      <c r="B21" s="138" t="s">
        <v>12</v>
      </c>
      <c r="C21" s="64">
        <v>28925</v>
      </c>
      <c r="D21" s="57">
        <v>49947113.41</v>
      </c>
      <c r="E21" s="64">
        <v>9360</v>
      </c>
      <c r="F21" s="57">
        <v>11318484.25</v>
      </c>
      <c r="G21" s="64">
        <v>6864</v>
      </c>
      <c r="H21" s="57">
        <v>12824690.31</v>
      </c>
      <c r="I21" s="64">
        <v>8089</v>
      </c>
      <c r="J21" s="57">
        <v>13464001.61</v>
      </c>
      <c r="K21" s="64">
        <v>4612</v>
      </c>
      <c r="L21" s="57">
        <v>12339937.24</v>
      </c>
      <c r="M21" s="59"/>
      <c r="N21" s="65"/>
    </row>
    <row r="22" spans="1:14" ht="15" customHeight="1">
      <c r="A22" s="178">
        <v>14</v>
      </c>
      <c r="B22" s="138" t="s">
        <v>13</v>
      </c>
      <c r="C22" s="64">
        <v>12985</v>
      </c>
      <c r="D22" s="57">
        <v>23290080.84</v>
      </c>
      <c r="E22" s="64">
        <v>3350</v>
      </c>
      <c r="F22" s="57">
        <v>5813941.68</v>
      </c>
      <c r="G22" s="64">
        <v>3216</v>
      </c>
      <c r="H22" s="57">
        <v>5822520.2</v>
      </c>
      <c r="I22" s="64">
        <v>3217</v>
      </c>
      <c r="J22" s="57">
        <v>5822520.21</v>
      </c>
      <c r="K22" s="64">
        <v>3202</v>
      </c>
      <c r="L22" s="57">
        <v>5831098.75</v>
      </c>
      <c r="M22" s="59"/>
      <c r="N22" s="65"/>
    </row>
    <row r="23" spans="1:14" ht="15" customHeight="1">
      <c r="A23" s="178">
        <v>15</v>
      </c>
      <c r="B23" s="138" t="s">
        <v>14</v>
      </c>
      <c r="C23" s="64">
        <v>1717</v>
      </c>
      <c r="D23" s="57">
        <v>2496329.42</v>
      </c>
      <c r="E23" s="64">
        <v>442</v>
      </c>
      <c r="F23" s="57">
        <v>731127.61</v>
      </c>
      <c r="G23" s="64">
        <v>424</v>
      </c>
      <c r="H23" s="57">
        <v>624082.36</v>
      </c>
      <c r="I23" s="64">
        <v>424</v>
      </c>
      <c r="J23" s="57">
        <v>555467.99</v>
      </c>
      <c r="K23" s="64">
        <v>427</v>
      </c>
      <c r="L23" s="57">
        <v>585651.46</v>
      </c>
      <c r="M23" s="59"/>
      <c r="N23" s="65"/>
    </row>
    <row r="24" spans="1:14" ht="15" customHeight="1">
      <c r="A24" s="178">
        <v>16</v>
      </c>
      <c r="B24" s="138" t="s">
        <v>15</v>
      </c>
      <c r="C24" s="64">
        <v>11686</v>
      </c>
      <c r="D24" s="57">
        <v>16469212.58</v>
      </c>
      <c r="E24" s="64">
        <v>2925</v>
      </c>
      <c r="F24" s="57">
        <v>4071171.52</v>
      </c>
      <c r="G24" s="64">
        <v>2921</v>
      </c>
      <c r="H24" s="57">
        <v>4117303.15</v>
      </c>
      <c r="I24" s="64">
        <v>2921</v>
      </c>
      <c r="J24" s="57">
        <v>4117303.15</v>
      </c>
      <c r="K24" s="64">
        <v>2919</v>
      </c>
      <c r="L24" s="57">
        <v>4163434.76</v>
      </c>
      <c r="M24" s="59"/>
      <c r="N24" s="65"/>
    </row>
    <row r="25" spans="1:14" ht="15" customHeight="1">
      <c r="A25" s="178">
        <v>17</v>
      </c>
      <c r="B25" s="138" t="s">
        <v>16</v>
      </c>
      <c r="C25" s="64">
        <v>11604</v>
      </c>
      <c r="D25" s="57">
        <v>20517155.86</v>
      </c>
      <c r="E25" s="64">
        <v>2973</v>
      </c>
      <c r="F25" s="57">
        <v>5781299.24</v>
      </c>
      <c r="G25" s="64">
        <v>2874</v>
      </c>
      <c r="H25" s="57">
        <v>4898530.16</v>
      </c>
      <c r="I25" s="64">
        <v>2875</v>
      </c>
      <c r="J25" s="57">
        <v>4898530.17</v>
      </c>
      <c r="K25" s="64">
        <v>2882</v>
      </c>
      <c r="L25" s="57">
        <v>4938796.29</v>
      </c>
      <c r="M25" s="59"/>
      <c r="N25" s="65"/>
    </row>
    <row r="26" spans="1:14" ht="15" customHeight="1">
      <c r="A26" s="178">
        <v>18</v>
      </c>
      <c r="B26" s="138" t="s">
        <v>17</v>
      </c>
      <c r="C26" s="64">
        <v>16179</v>
      </c>
      <c r="D26" s="57">
        <v>38075333.27</v>
      </c>
      <c r="E26" s="64">
        <v>5080</v>
      </c>
      <c r="F26" s="57">
        <v>9307748.06</v>
      </c>
      <c r="G26" s="64">
        <v>3698</v>
      </c>
      <c r="H26" s="57">
        <v>9518833.31</v>
      </c>
      <c r="I26" s="64">
        <v>3698</v>
      </c>
      <c r="J26" s="57">
        <v>10003820.46</v>
      </c>
      <c r="K26" s="64">
        <v>3703</v>
      </c>
      <c r="L26" s="57">
        <v>9244931.44</v>
      </c>
      <c r="M26" s="59"/>
      <c r="N26" s="65"/>
    </row>
    <row r="27" spans="1:14" ht="15" customHeight="1">
      <c r="A27" s="178">
        <v>19</v>
      </c>
      <c r="B27" s="138" t="s">
        <v>18</v>
      </c>
      <c r="C27" s="64">
        <v>5616</v>
      </c>
      <c r="D27" s="57">
        <v>9042161.5</v>
      </c>
      <c r="E27" s="64">
        <v>1422</v>
      </c>
      <c r="F27" s="57">
        <v>2299269.06</v>
      </c>
      <c r="G27" s="64">
        <v>1404</v>
      </c>
      <c r="H27" s="57">
        <v>2260540.38</v>
      </c>
      <c r="I27" s="64">
        <v>1404</v>
      </c>
      <c r="J27" s="57">
        <v>2260540.38</v>
      </c>
      <c r="K27" s="64">
        <v>1386</v>
      </c>
      <c r="L27" s="57">
        <v>2221811.68</v>
      </c>
      <c r="M27" s="59"/>
      <c r="N27" s="65"/>
    </row>
    <row r="28" spans="1:14" ht="15" customHeight="1">
      <c r="A28" s="178">
        <v>20</v>
      </c>
      <c r="B28" s="138" t="s">
        <v>19</v>
      </c>
      <c r="C28" s="64">
        <v>16254</v>
      </c>
      <c r="D28" s="57">
        <v>41725361.3</v>
      </c>
      <c r="E28" s="64">
        <v>4369</v>
      </c>
      <c r="F28" s="57">
        <v>10274960.38</v>
      </c>
      <c r="G28" s="64">
        <v>3957</v>
      </c>
      <c r="H28" s="57">
        <v>10403040.43</v>
      </c>
      <c r="I28" s="64">
        <v>3958</v>
      </c>
      <c r="J28" s="57">
        <v>10403040.43</v>
      </c>
      <c r="K28" s="64">
        <v>3970</v>
      </c>
      <c r="L28" s="57">
        <v>10644320.06</v>
      </c>
      <c r="M28" s="59"/>
      <c r="N28" s="65"/>
    </row>
    <row r="29" spans="1:14" ht="15" customHeight="1">
      <c r="A29" s="178">
        <v>21</v>
      </c>
      <c r="B29" s="138" t="s">
        <v>20</v>
      </c>
      <c r="C29" s="64">
        <v>16758</v>
      </c>
      <c r="D29" s="57">
        <v>38151828.32</v>
      </c>
      <c r="E29" s="64">
        <v>4314</v>
      </c>
      <c r="F29" s="57">
        <v>9309434.63</v>
      </c>
      <c r="G29" s="64">
        <v>4156</v>
      </c>
      <c r="H29" s="57">
        <v>9537957.08</v>
      </c>
      <c r="I29" s="64">
        <v>4157</v>
      </c>
      <c r="J29" s="57">
        <v>9537957.09</v>
      </c>
      <c r="K29" s="64">
        <v>4131</v>
      </c>
      <c r="L29" s="57">
        <v>9766479.52</v>
      </c>
      <c r="M29" s="59"/>
      <c r="N29" s="65"/>
    </row>
    <row r="30" spans="1:14" ht="15" customHeight="1">
      <c r="A30" s="178">
        <v>22</v>
      </c>
      <c r="B30" s="138" t="s">
        <v>21</v>
      </c>
      <c r="C30" s="64">
        <v>24501</v>
      </c>
      <c r="D30" s="57">
        <v>45846279.89</v>
      </c>
      <c r="E30" s="64">
        <v>7755</v>
      </c>
      <c r="F30" s="57">
        <v>11476751.42</v>
      </c>
      <c r="G30" s="64">
        <v>6057</v>
      </c>
      <c r="H30" s="57">
        <v>11461569.97</v>
      </c>
      <c r="I30" s="64">
        <v>5428</v>
      </c>
      <c r="J30" s="57">
        <v>13280842.65</v>
      </c>
      <c r="K30" s="64">
        <v>5261</v>
      </c>
      <c r="L30" s="57">
        <v>9627115.85</v>
      </c>
      <c r="M30" s="59"/>
      <c r="N30" s="65"/>
    </row>
    <row r="31" spans="1:14" ht="15" customHeight="1">
      <c r="A31" s="178">
        <v>23</v>
      </c>
      <c r="B31" s="138" t="s">
        <v>22</v>
      </c>
      <c r="C31" s="64">
        <v>19919</v>
      </c>
      <c r="D31" s="57">
        <v>33579797.03</v>
      </c>
      <c r="E31" s="64">
        <v>5916</v>
      </c>
      <c r="F31" s="57">
        <v>9363243.55</v>
      </c>
      <c r="G31" s="64">
        <v>4661</v>
      </c>
      <c r="H31" s="57">
        <v>9393059.58</v>
      </c>
      <c r="I31" s="64">
        <v>4662</v>
      </c>
      <c r="J31" s="57">
        <v>7430312.58</v>
      </c>
      <c r="K31" s="64">
        <v>4680</v>
      </c>
      <c r="L31" s="57">
        <v>7393181.32</v>
      </c>
      <c r="M31" s="59"/>
      <c r="N31" s="65"/>
    </row>
    <row r="32" spans="1:14" ht="15" customHeight="1">
      <c r="A32" s="178">
        <v>24</v>
      </c>
      <c r="B32" s="138" t="s">
        <v>23</v>
      </c>
      <c r="C32" s="64">
        <v>17483</v>
      </c>
      <c r="D32" s="57">
        <v>32232985.32</v>
      </c>
      <c r="E32" s="64">
        <v>4352</v>
      </c>
      <c r="F32" s="57">
        <v>7895831.2</v>
      </c>
      <c r="G32" s="64">
        <v>4371</v>
      </c>
      <c r="H32" s="57">
        <v>8058246.33</v>
      </c>
      <c r="I32" s="64">
        <v>4371</v>
      </c>
      <c r="J32" s="57">
        <v>8058246.33</v>
      </c>
      <c r="K32" s="64">
        <v>4389</v>
      </c>
      <c r="L32" s="57">
        <v>8220661.46</v>
      </c>
      <c r="M32" s="59"/>
      <c r="N32" s="65"/>
    </row>
    <row r="33" spans="1:14" ht="15" customHeight="1">
      <c r="A33" s="178">
        <v>25</v>
      </c>
      <c r="B33" s="138" t="s">
        <v>89</v>
      </c>
      <c r="C33" s="64">
        <v>20533</v>
      </c>
      <c r="D33" s="57">
        <v>52640979.61</v>
      </c>
      <c r="E33" s="64">
        <v>5122</v>
      </c>
      <c r="F33" s="57">
        <v>12200849.19</v>
      </c>
      <c r="G33" s="64">
        <v>5133</v>
      </c>
      <c r="H33" s="57">
        <v>13355353.63</v>
      </c>
      <c r="I33" s="64">
        <v>5133</v>
      </c>
      <c r="J33" s="57">
        <v>13355353.64</v>
      </c>
      <c r="K33" s="64">
        <v>5145</v>
      </c>
      <c r="L33" s="57">
        <v>13729423.15</v>
      </c>
      <c r="M33" s="59"/>
      <c r="N33" s="65"/>
    </row>
    <row r="34" spans="1:14" s="8" customFormat="1" ht="15" customHeight="1">
      <c r="A34" s="178">
        <v>26</v>
      </c>
      <c r="B34" s="138" t="s">
        <v>90</v>
      </c>
      <c r="C34" s="64">
        <v>6475</v>
      </c>
      <c r="D34" s="57">
        <v>17748701.18</v>
      </c>
      <c r="E34" s="64">
        <v>1634</v>
      </c>
      <c r="F34" s="57">
        <v>4553672.94</v>
      </c>
      <c r="G34" s="64">
        <v>1619</v>
      </c>
      <c r="H34" s="57">
        <v>4437175.29</v>
      </c>
      <c r="I34" s="64">
        <v>1619</v>
      </c>
      <c r="J34" s="57">
        <v>4437175.3</v>
      </c>
      <c r="K34" s="64">
        <v>1603</v>
      </c>
      <c r="L34" s="57">
        <v>4320677.65</v>
      </c>
      <c r="M34" s="59"/>
      <c r="N34" s="65"/>
    </row>
    <row r="35" spans="1:14" ht="15" customHeight="1">
      <c r="A35" s="178">
        <v>27</v>
      </c>
      <c r="B35" s="138" t="s">
        <v>24</v>
      </c>
      <c r="C35" s="64">
        <v>7008</v>
      </c>
      <c r="D35" s="57">
        <v>17433618.77</v>
      </c>
      <c r="E35" s="64">
        <v>1723</v>
      </c>
      <c r="F35" s="57">
        <v>4301197.43</v>
      </c>
      <c r="G35" s="64">
        <v>1752</v>
      </c>
      <c r="H35" s="57">
        <v>4361177.16</v>
      </c>
      <c r="I35" s="64">
        <v>1752</v>
      </c>
      <c r="J35" s="57">
        <v>4361177.16</v>
      </c>
      <c r="K35" s="64">
        <v>1781</v>
      </c>
      <c r="L35" s="57">
        <v>4410067.02</v>
      </c>
      <c r="M35" s="59"/>
      <c r="N35" s="65"/>
    </row>
    <row r="36" spans="1:14" ht="15" customHeight="1">
      <c r="A36" s="178">
        <v>28</v>
      </c>
      <c r="B36" s="138" t="s">
        <v>91</v>
      </c>
      <c r="C36" s="64">
        <v>3082</v>
      </c>
      <c r="D36" s="57">
        <v>37350288.38</v>
      </c>
      <c r="E36" s="64">
        <v>757</v>
      </c>
      <c r="F36" s="57">
        <v>9270847.82</v>
      </c>
      <c r="G36" s="64">
        <v>771</v>
      </c>
      <c r="H36" s="57">
        <v>9337572.1</v>
      </c>
      <c r="I36" s="64">
        <v>771</v>
      </c>
      <c r="J36" s="57">
        <v>9337572.1</v>
      </c>
      <c r="K36" s="64">
        <v>783</v>
      </c>
      <c r="L36" s="57">
        <v>9404296.36</v>
      </c>
      <c r="M36" s="59"/>
      <c r="N36" s="65"/>
    </row>
    <row r="37" spans="1:14" ht="15" customHeight="1">
      <c r="A37" s="178">
        <v>29</v>
      </c>
      <c r="B37" s="138" t="s">
        <v>92</v>
      </c>
      <c r="C37" s="64">
        <v>4979</v>
      </c>
      <c r="D37" s="57">
        <v>8615042.92</v>
      </c>
      <c r="E37" s="64">
        <v>1309</v>
      </c>
      <c r="F37" s="57">
        <v>2299271.71</v>
      </c>
      <c r="G37" s="64">
        <v>1219</v>
      </c>
      <c r="H37" s="57">
        <v>2097532.27</v>
      </c>
      <c r="I37" s="64">
        <v>1219</v>
      </c>
      <c r="J37" s="57">
        <v>2097532.27</v>
      </c>
      <c r="K37" s="64">
        <v>1232</v>
      </c>
      <c r="L37" s="57">
        <v>2120706.67</v>
      </c>
      <c r="M37" s="59"/>
      <c r="N37" s="65"/>
    </row>
    <row r="38" spans="1:14" ht="15" customHeight="1">
      <c r="A38" s="178">
        <v>30</v>
      </c>
      <c r="B38" s="138" t="s">
        <v>25</v>
      </c>
      <c r="C38" s="64">
        <v>138</v>
      </c>
      <c r="D38" s="57">
        <v>237650.23</v>
      </c>
      <c r="E38" s="64">
        <v>34</v>
      </c>
      <c r="F38" s="57">
        <v>59412.56</v>
      </c>
      <c r="G38" s="64">
        <v>34</v>
      </c>
      <c r="H38" s="57">
        <v>59412.56</v>
      </c>
      <c r="I38" s="64">
        <v>34</v>
      </c>
      <c r="J38" s="57">
        <v>59412.56</v>
      </c>
      <c r="K38" s="64">
        <v>36</v>
      </c>
      <c r="L38" s="57">
        <v>59412.55</v>
      </c>
      <c r="M38" s="59"/>
      <c r="N38" s="65"/>
    </row>
    <row r="39" spans="1:14" ht="15" customHeight="1">
      <c r="A39" s="178">
        <v>31</v>
      </c>
      <c r="B39" s="138" t="s">
        <v>26</v>
      </c>
      <c r="C39" s="64">
        <v>8742</v>
      </c>
      <c r="D39" s="57">
        <v>12765145.34</v>
      </c>
      <c r="E39" s="64">
        <v>2311</v>
      </c>
      <c r="F39" s="57">
        <v>2772082.13</v>
      </c>
      <c r="G39" s="64">
        <v>2185</v>
      </c>
      <c r="H39" s="57">
        <v>3284584.43</v>
      </c>
      <c r="I39" s="64">
        <v>2185</v>
      </c>
      <c r="J39" s="57">
        <v>3284584.43</v>
      </c>
      <c r="K39" s="64">
        <v>2061</v>
      </c>
      <c r="L39" s="57">
        <v>3423894.35</v>
      </c>
      <c r="M39" s="59"/>
      <c r="N39" s="65"/>
    </row>
    <row r="40" spans="1:14" ht="15" customHeight="1">
      <c r="A40" s="178">
        <v>32</v>
      </c>
      <c r="B40" s="138" t="s">
        <v>93</v>
      </c>
      <c r="C40" s="64">
        <v>294</v>
      </c>
      <c r="D40" s="57">
        <v>448078.36</v>
      </c>
      <c r="E40" s="64">
        <v>77</v>
      </c>
      <c r="F40" s="57">
        <v>117202.94</v>
      </c>
      <c r="G40" s="64">
        <v>74</v>
      </c>
      <c r="H40" s="57">
        <v>112019.59</v>
      </c>
      <c r="I40" s="64">
        <v>74</v>
      </c>
      <c r="J40" s="57">
        <v>112019.59</v>
      </c>
      <c r="K40" s="64">
        <v>69</v>
      </c>
      <c r="L40" s="57">
        <v>106836.24</v>
      </c>
      <c r="M40" s="59"/>
      <c r="N40" s="65"/>
    </row>
    <row r="41" spans="1:14" ht="15" customHeight="1">
      <c r="A41" s="178">
        <v>33</v>
      </c>
      <c r="B41" s="138" t="s">
        <v>94</v>
      </c>
      <c r="C41" s="64">
        <v>8638</v>
      </c>
      <c r="D41" s="57">
        <v>15641979.47</v>
      </c>
      <c r="E41" s="64">
        <v>2212</v>
      </c>
      <c r="F41" s="57">
        <v>3688434.95</v>
      </c>
      <c r="G41" s="64">
        <v>2091</v>
      </c>
      <c r="H41" s="57">
        <v>3900545.66</v>
      </c>
      <c r="I41" s="64">
        <v>2091</v>
      </c>
      <c r="J41" s="57">
        <v>3900545.66</v>
      </c>
      <c r="K41" s="64">
        <v>2244</v>
      </c>
      <c r="L41" s="57">
        <v>4152453.2</v>
      </c>
      <c r="M41" s="59"/>
      <c r="N41" s="65"/>
    </row>
    <row r="42" spans="1:14" ht="15" customHeight="1">
      <c r="A42" s="178">
        <v>34</v>
      </c>
      <c r="B42" s="138" t="s">
        <v>87</v>
      </c>
      <c r="C42" s="64">
        <v>0</v>
      </c>
      <c r="D42" s="57">
        <v>0</v>
      </c>
      <c r="E42" s="64">
        <v>0</v>
      </c>
      <c r="F42" s="57">
        <v>0</v>
      </c>
      <c r="G42" s="64">
        <v>0</v>
      </c>
      <c r="H42" s="57">
        <v>0</v>
      </c>
      <c r="I42" s="64">
        <v>0</v>
      </c>
      <c r="J42" s="57">
        <v>0</v>
      </c>
      <c r="K42" s="64">
        <v>0</v>
      </c>
      <c r="L42" s="57">
        <v>0</v>
      </c>
      <c r="M42" s="59"/>
      <c r="N42" s="65"/>
    </row>
    <row r="43" spans="1:14" ht="15" customHeight="1">
      <c r="A43" s="178">
        <v>35</v>
      </c>
      <c r="B43" s="138" t="s">
        <v>95</v>
      </c>
      <c r="C43" s="64">
        <v>3328</v>
      </c>
      <c r="D43" s="57">
        <v>7678158.09</v>
      </c>
      <c r="E43" s="64">
        <v>790</v>
      </c>
      <c r="F43" s="57">
        <v>1628611.59</v>
      </c>
      <c r="G43" s="64">
        <v>832</v>
      </c>
      <c r="H43" s="57">
        <v>1960791.88</v>
      </c>
      <c r="I43" s="64">
        <v>832</v>
      </c>
      <c r="J43" s="57">
        <v>1960791.88</v>
      </c>
      <c r="K43" s="64">
        <v>874</v>
      </c>
      <c r="L43" s="57">
        <v>2127962.74</v>
      </c>
      <c r="M43" s="59"/>
      <c r="N43" s="65"/>
    </row>
    <row r="44" spans="1:14" ht="15" customHeight="1">
      <c r="A44" s="178">
        <v>36</v>
      </c>
      <c r="B44" s="138" t="s">
        <v>96</v>
      </c>
      <c r="C44" s="64">
        <v>1709</v>
      </c>
      <c r="D44" s="57">
        <v>3292696.12</v>
      </c>
      <c r="E44" s="64">
        <v>384</v>
      </c>
      <c r="F44" s="57">
        <v>815626.28</v>
      </c>
      <c r="G44" s="64">
        <v>427</v>
      </c>
      <c r="H44" s="57">
        <v>982069.23</v>
      </c>
      <c r="I44" s="64">
        <v>427</v>
      </c>
      <c r="J44" s="57">
        <v>1088094.16</v>
      </c>
      <c r="K44" s="64">
        <v>471</v>
      </c>
      <c r="L44" s="57">
        <v>406906.45</v>
      </c>
      <c r="M44" s="59"/>
      <c r="N44" s="65"/>
    </row>
    <row r="45" spans="1:14" ht="15" customHeight="1">
      <c r="A45" s="178">
        <v>37</v>
      </c>
      <c r="B45" s="138" t="s">
        <v>97</v>
      </c>
      <c r="C45" s="64">
        <v>19498</v>
      </c>
      <c r="D45" s="57">
        <v>23620122.02</v>
      </c>
      <c r="E45" s="64">
        <v>5173</v>
      </c>
      <c r="F45" s="57">
        <v>6561935.92</v>
      </c>
      <c r="G45" s="64">
        <v>4816</v>
      </c>
      <c r="H45" s="57">
        <v>5547271.33</v>
      </c>
      <c r="I45" s="64">
        <v>4816</v>
      </c>
      <c r="J45" s="57">
        <v>5547271.33</v>
      </c>
      <c r="K45" s="64">
        <v>4693</v>
      </c>
      <c r="L45" s="57">
        <v>5963643.44</v>
      </c>
      <c r="M45" s="59"/>
      <c r="N45" s="65"/>
    </row>
    <row r="46" spans="1:14" ht="15" customHeight="1">
      <c r="A46" s="178">
        <v>38</v>
      </c>
      <c r="B46" s="138" t="s">
        <v>27</v>
      </c>
      <c r="C46" s="64">
        <v>23316</v>
      </c>
      <c r="D46" s="57">
        <v>21701036.35</v>
      </c>
      <c r="E46" s="64">
        <v>6397</v>
      </c>
      <c r="F46" s="57">
        <v>6670402.5</v>
      </c>
      <c r="G46" s="64">
        <v>5641</v>
      </c>
      <c r="H46" s="57">
        <v>7251238.65</v>
      </c>
      <c r="I46" s="64">
        <v>5641</v>
      </c>
      <c r="J46" s="57">
        <v>5084246.16</v>
      </c>
      <c r="K46" s="64">
        <v>5637</v>
      </c>
      <c r="L46" s="57">
        <v>2695149.04</v>
      </c>
      <c r="M46" s="59"/>
      <c r="N46" s="65"/>
    </row>
    <row r="47" spans="1:14" ht="15" customHeight="1">
      <c r="A47" s="178">
        <v>39</v>
      </c>
      <c r="B47" s="138" t="s">
        <v>98</v>
      </c>
      <c r="C47" s="64">
        <v>19883</v>
      </c>
      <c r="D47" s="57">
        <v>24467113.72</v>
      </c>
      <c r="E47" s="64">
        <v>5813</v>
      </c>
      <c r="F47" s="57">
        <v>6844037.5</v>
      </c>
      <c r="G47" s="64">
        <v>4689</v>
      </c>
      <c r="H47" s="57">
        <v>8259365.09</v>
      </c>
      <c r="I47" s="64">
        <v>5086</v>
      </c>
      <c r="J47" s="57">
        <v>6692102.22</v>
      </c>
      <c r="K47" s="64">
        <v>4295</v>
      </c>
      <c r="L47" s="57">
        <v>2671608.91</v>
      </c>
      <c r="M47" s="59"/>
      <c r="N47" s="65"/>
    </row>
    <row r="48" spans="1:14" ht="15" customHeight="1">
      <c r="A48" s="178">
        <v>40</v>
      </c>
      <c r="B48" s="138" t="s">
        <v>99</v>
      </c>
      <c r="C48" s="64">
        <v>37132</v>
      </c>
      <c r="D48" s="57">
        <v>34984237.07</v>
      </c>
      <c r="E48" s="64">
        <v>8898</v>
      </c>
      <c r="F48" s="57">
        <v>8773351.47</v>
      </c>
      <c r="G48" s="64">
        <v>9283</v>
      </c>
      <c r="H48" s="57">
        <v>11394860.1</v>
      </c>
      <c r="I48" s="64">
        <v>9283</v>
      </c>
      <c r="J48" s="57">
        <v>8921015.98</v>
      </c>
      <c r="K48" s="64">
        <v>9668</v>
      </c>
      <c r="L48" s="57">
        <v>5895009.52</v>
      </c>
      <c r="M48" s="59"/>
      <c r="N48" s="65"/>
    </row>
    <row r="49" spans="1:14" ht="15" customHeight="1">
      <c r="A49" s="178">
        <v>41</v>
      </c>
      <c r="B49" s="138" t="s">
        <v>28</v>
      </c>
      <c r="C49" s="64">
        <v>5237</v>
      </c>
      <c r="D49" s="57">
        <v>9559141.33</v>
      </c>
      <c r="E49" s="64">
        <v>1294</v>
      </c>
      <c r="F49" s="57">
        <v>2359009.12</v>
      </c>
      <c r="G49" s="64">
        <v>1309</v>
      </c>
      <c r="H49" s="57">
        <v>2389785.33</v>
      </c>
      <c r="I49" s="64">
        <v>1309</v>
      </c>
      <c r="J49" s="57">
        <v>2389785.33</v>
      </c>
      <c r="K49" s="64">
        <v>1325</v>
      </c>
      <c r="L49" s="57">
        <v>2420561.55</v>
      </c>
      <c r="M49" s="59"/>
      <c r="N49" s="65"/>
    </row>
    <row r="50" spans="1:14" ht="15" customHeight="1">
      <c r="A50" s="178">
        <v>42</v>
      </c>
      <c r="B50" s="138" t="s">
        <v>29</v>
      </c>
      <c r="C50" s="64">
        <v>17363</v>
      </c>
      <c r="D50" s="57">
        <v>25921388.64</v>
      </c>
      <c r="E50" s="64">
        <v>4399</v>
      </c>
      <c r="F50" s="57">
        <v>6567717.25</v>
      </c>
      <c r="G50" s="64">
        <v>4341</v>
      </c>
      <c r="H50" s="57">
        <v>6480347.16</v>
      </c>
      <c r="I50" s="64">
        <v>4283</v>
      </c>
      <c r="J50" s="57">
        <v>6452804.49</v>
      </c>
      <c r="K50" s="64">
        <v>4340</v>
      </c>
      <c r="L50" s="57">
        <v>6420519.74</v>
      </c>
      <c r="M50" s="59"/>
      <c r="N50" s="65"/>
    </row>
    <row r="51" spans="1:14" ht="15" customHeight="1">
      <c r="A51" s="178">
        <v>43</v>
      </c>
      <c r="B51" s="138" t="s">
        <v>30</v>
      </c>
      <c r="C51" s="64">
        <v>16884</v>
      </c>
      <c r="D51" s="57">
        <v>24116304.05</v>
      </c>
      <c r="E51" s="64">
        <v>4388</v>
      </c>
      <c r="F51" s="57">
        <v>6387445.16</v>
      </c>
      <c r="G51" s="64">
        <v>4202</v>
      </c>
      <c r="H51" s="57">
        <v>6012229.61</v>
      </c>
      <c r="I51" s="64">
        <v>4202</v>
      </c>
      <c r="J51" s="57">
        <v>6012229.61</v>
      </c>
      <c r="K51" s="64">
        <v>4092</v>
      </c>
      <c r="L51" s="57">
        <v>5704399.67</v>
      </c>
      <c r="M51" s="59"/>
      <c r="N51" s="65"/>
    </row>
    <row r="52" spans="1:14" ht="15" customHeight="1">
      <c r="A52" s="178">
        <v>44</v>
      </c>
      <c r="B52" s="138" t="s">
        <v>31</v>
      </c>
      <c r="C52" s="64">
        <v>2769</v>
      </c>
      <c r="D52" s="57">
        <v>9937629.89</v>
      </c>
      <c r="E52" s="64">
        <v>718</v>
      </c>
      <c r="F52" s="57">
        <v>2600835.25</v>
      </c>
      <c r="G52" s="64">
        <v>680</v>
      </c>
      <c r="H52" s="57">
        <v>2456499.13</v>
      </c>
      <c r="I52" s="64">
        <v>680</v>
      </c>
      <c r="J52" s="57">
        <v>2456499.13</v>
      </c>
      <c r="K52" s="64">
        <v>691</v>
      </c>
      <c r="L52" s="57">
        <v>2423796.38</v>
      </c>
      <c r="M52" s="59"/>
      <c r="N52" s="65"/>
    </row>
    <row r="53" spans="1:14" ht="15" customHeight="1">
      <c r="A53" s="178">
        <v>45</v>
      </c>
      <c r="B53" s="138" t="s">
        <v>146</v>
      </c>
      <c r="C53" s="64">
        <v>46565</v>
      </c>
      <c r="D53" s="57">
        <v>56760777.65</v>
      </c>
      <c r="E53" s="64">
        <v>11507</v>
      </c>
      <c r="F53" s="57">
        <v>14746818.05</v>
      </c>
      <c r="G53" s="64">
        <v>11641</v>
      </c>
      <c r="H53" s="57">
        <v>16176856</v>
      </c>
      <c r="I53" s="64">
        <v>11642</v>
      </c>
      <c r="J53" s="57">
        <v>12851818</v>
      </c>
      <c r="K53" s="64">
        <v>11775</v>
      </c>
      <c r="L53" s="57">
        <v>12985285.6</v>
      </c>
      <c r="M53" s="59"/>
      <c r="N53" s="65"/>
    </row>
    <row r="54" spans="1:14" ht="15" customHeight="1">
      <c r="A54" s="178">
        <v>46</v>
      </c>
      <c r="B54" s="138" t="s">
        <v>147</v>
      </c>
      <c r="C54" s="64">
        <v>13622</v>
      </c>
      <c r="D54" s="57">
        <v>11487577.58</v>
      </c>
      <c r="E54" s="64">
        <v>3545</v>
      </c>
      <c r="F54" s="57">
        <v>3618610.81</v>
      </c>
      <c r="G54" s="64">
        <v>3405</v>
      </c>
      <c r="H54" s="57">
        <v>2819969.6</v>
      </c>
      <c r="I54" s="64">
        <v>3405</v>
      </c>
      <c r="J54" s="57">
        <v>2819969.6</v>
      </c>
      <c r="K54" s="64">
        <v>3267</v>
      </c>
      <c r="L54" s="57">
        <v>2229027.57</v>
      </c>
      <c r="M54" s="59"/>
      <c r="N54" s="65"/>
    </row>
    <row r="55" spans="1:14" ht="15" customHeight="1">
      <c r="A55" s="178">
        <v>47</v>
      </c>
      <c r="B55" s="138" t="s">
        <v>32</v>
      </c>
      <c r="C55" s="64">
        <v>940</v>
      </c>
      <c r="D55" s="57">
        <v>1155305.82</v>
      </c>
      <c r="E55" s="64">
        <v>229</v>
      </c>
      <c r="F55" s="57">
        <v>281652.55</v>
      </c>
      <c r="G55" s="64">
        <v>235</v>
      </c>
      <c r="H55" s="57">
        <v>288826.46</v>
      </c>
      <c r="I55" s="64">
        <v>235</v>
      </c>
      <c r="J55" s="57">
        <v>288826.46</v>
      </c>
      <c r="K55" s="64">
        <v>241</v>
      </c>
      <c r="L55" s="57">
        <v>296000.35</v>
      </c>
      <c r="M55" s="59"/>
      <c r="N55" s="65"/>
    </row>
    <row r="56" spans="1:14" ht="15" customHeight="1">
      <c r="A56" s="178">
        <v>48</v>
      </c>
      <c r="B56" s="138" t="s">
        <v>100</v>
      </c>
      <c r="C56" s="64">
        <v>981</v>
      </c>
      <c r="D56" s="57">
        <v>1208101.9</v>
      </c>
      <c r="E56" s="64">
        <v>262</v>
      </c>
      <c r="F56" s="57">
        <v>321304.57</v>
      </c>
      <c r="G56" s="64">
        <v>240</v>
      </c>
      <c r="H56" s="57">
        <v>295357.89</v>
      </c>
      <c r="I56" s="64">
        <v>240</v>
      </c>
      <c r="J56" s="57">
        <v>295357.89</v>
      </c>
      <c r="K56" s="64">
        <v>239</v>
      </c>
      <c r="L56" s="57">
        <v>296081.55</v>
      </c>
      <c r="M56" s="59"/>
      <c r="N56" s="65"/>
    </row>
    <row r="57" spans="1:14" ht="15" customHeight="1">
      <c r="A57" s="178">
        <v>49</v>
      </c>
      <c r="B57" s="138" t="s">
        <v>149</v>
      </c>
      <c r="C57" s="64">
        <v>0</v>
      </c>
      <c r="D57" s="57">
        <v>0</v>
      </c>
      <c r="E57" s="64">
        <v>0</v>
      </c>
      <c r="F57" s="57">
        <v>0</v>
      </c>
      <c r="G57" s="64">
        <v>0</v>
      </c>
      <c r="H57" s="57">
        <v>0</v>
      </c>
      <c r="I57" s="64">
        <v>0</v>
      </c>
      <c r="J57" s="57">
        <v>0</v>
      </c>
      <c r="K57" s="64">
        <v>0</v>
      </c>
      <c r="L57" s="57">
        <v>0</v>
      </c>
      <c r="M57" s="59"/>
      <c r="N57" s="65"/>
    </row>
    <row r="58" spans="1:14" ht="15" customHeight="1">
      <c r="A58" s="178">
        <v>50</v>
      </c>
      <c r="B58" s="138" t="s">
        <v>148</v>
      </c>
      <c r="C58" s="64">
        <v>0</v>
      </c>
      <c r="D58" s="57">
        <v>0</v>
      </c>
      <c r="E58" s="64">
        <v>0</v>
      </c>
      <c r="F58" s="57">
        <v>0</v>
      </c>
      <c r="G58" s="64">
        <v>0</v>
      </c>
      <c r="H58" s="57">
        <v>0</v>
      </c>
      <c r="I58" s="64">
        <v>0</v>
      </c>
      <c r="J58" s="57">
        <v>0</v>
      </c>
      <c r="K58" s="64">
        <v>0</v>
      </c>
      <c r="L58" s="57">
        <v>0</v>
      </c>
      <c r="M58" s="59"/>
      <c r="N58" s="65"/>
    </row>
    <row r="59" spans="1:14" ht="15" customHeight="1">
      <c r="A59" s="178">
        <v>51</v>
      </c>
      <c r="B59" s="138" t="s">
        <v>101</v>
      </c>
      <c r="C59" s="64">
        <v>0</v>
      </c>
      <c r="D59" s="57">
        <v>1584610.41</v>
      </c>
      <c r="E59" s="64">
        <v>0</v>
      </c>
      <c r="F59" s="57">
        <v>193697.72</v>
      </c>
      <c r="G59" s="64">
        <v>0</v>
      </c>
      <c r="H59" s="57">
        <v>424880.42</v>
      </c>
      <c r="I59" s="64">
        <v>0</v>
      </c>
      <c r="J59" s="57">
        <v>424880.42</v>
      </c>
      <c r="K59" s="64">
        <v>0</v>
      </c>
      <c r="L59" s="57">
        <v>541151.85</v>
      </c>
      <c r="M59" s="59"/>
      <c r="N59" s="65"/>
    </row>
    <row r="60" spans="1:14" ht="15" customHeight="1">
      <c r="A60" s="178">
        <v>52</v>
      </c>
      <c r="B60" s="138" t="s">
        <v>33</v>
      </c>
      <c r="C60" s="64">
        <v>0</v>
      </c>
      <c r="D60" s="57">
        <v>5649865.63</v>
      </c>
      <c r="E60" s="64">
        <v>0</v>
      </c>
      <c r="F60" s="57">
        <v>1440331.24</v>
      </c>
      <c r="G60" s="64">
        <v>0</v>
      </c>
      <c r="H60" s="57">
        <v>1412466.41</v>
      </c>
      <c r="I60" s="64">
        <v>0</v>
      </c>
      <c r="J60" s="57">
        <v>1412466.41</v>
      </c>
      <c r="K60" s="64">
        <v>0</v>
      </c>
      <c r="L60" s="57">
        <v>1384601.57</v>
      </c>
      <c r="M60" s="59"/>
      <c r="N60" s="65"/>
    </row>
    <row r="61" spans="1:14" ht="15" customHeight="1">
      <c r="A61" s="178">
        <v>53</v>
      </c>
      <c r="B61" s="138" t="s">
        <v>34</v>
      </c>
      <c r="C61" s="64">
        <v>0</v>
      </c>
      <c r="D61" s="57">
        <v>0</v>
      </c>
      <c r="E61" s="64">
        <v>0</v>
      </c>
      <c r="F61" s="57">
        <v>0</v>
      </c>
      <c r="G61" s="64">
        <v>0</v>
      </c>
      <c r="H61" s="57">
        <v>0</v>
      </c>
      <c r="I61" s="64">
        <v>0</v>
      </c>
      <c r="J61" s="57">
        <v>0</v>
      </c>
      <c r="K61" s="64">
        <v>0</v>
      </c>
      <c r="L61" s="57">
        <v>0</v>
      </c>
      <c r="M61" s="59"/>
      <c r="N61" s="65"/>
    </row>
    <row r="62" spans="1:14" ht="15" customHeight="1">
      <c r="A62" s="178">
        <v>54</v>
      </c>
      <c r="B62" s="138" t="s">
        <v>61</v>
      </c>
      <c r="C62" s="64">
        <v>0</v>
      </c>
      <c r="D62" s="57">
        <v>0</v>
      </c>
      <c r="E62" s="64">
        <v>0</v>
      </c>
      <c r="F62" s="57">
        <v>0</v>
      </c>
      <c r="G62" s="64">
        <v>0</v>
      </c>
      <c r="H62" s="57">
        <v>0</v>
      </c>
      <c r="I62" s="64">
        <v>0</v>
      </c>
      <c r="J62" s="57">
        <v>0</v>
      </c>
      <c r="K62" s="64">
        <v>0</v>
      </c>
      <c r="L62" s="57">
        <v>0</v>
      </c>
      <c r="M62" s="59"/>
      <c r="N62" s="65"/>
    </row>
    <row r="63" spans="1:14" ht="15" customHeight="1">
      <c r="A63" s="178">
        <v>55</v>
      </c>
      <c r="B63" s="138" t="s">
        <v>102</v>
      </c>
      <c r="C63" s="64">
        <v>480</v>
      </c>
      <c r="D63" s="57">
        <v>602292.33</v>
      </c>
      <c r="E63" s="64">
        <v>113</v>
      </c>
      <c r="F63" s="57">
        <v>141952.73</v>
      </c>
      <c r="G63" s="64">
        <v>120</v>
      </c>
      <c r="H63" s="57">
        <v>150573.08</v>
      </c>
      <c r="I63" s="64">
        <v>120</v>
      </c>
      <c r="J63" s="57">
        <v>150573.08</v>
      </c>
      <c r="K63" s="64">
        <v>127</v>
      </c>
      <c r="L63" s="57">
        <v>159193.44</v>
      </c>
      <c r="M63" s="59"/>
      <c r="N63" s="65"/>
    </row>
    <row r="64" spans="1:14" ht="15" customHeight="1">
      <c r="A64" s="178">
        <v>56</v>
      </c>
      <c r="B64" s="138" t="s">
        <v>103</v>
      </c>
      <c r="C64" s="64">
        <v>0</v>
      </c>
      <c r="D64" s="57">
        <v>1432234.68</v>
      </c>
      <c r="E64" s="64">
        <v>0</v>
      </c>
      <c r="F64" s="57">
        <v>275612.85</v>
      </c>
      <c r="G64" s="64">
        <v>0</v>
      </c>
      <c r="H64" s="57">
        <v>467856.74</v>
      </c>
      <c r="I64" s="64">
        <v>0</v>
      </c>
      <c r="J64" s="57">
        <v>335844.08</v>
      </c>
      <c r="K64" s="64">
        <v>0</v>
      </c>
      <c r="L64" s="57">
        <v>352921.01</v>
      </c>
      <c r="M64" s="59"/>
      <c r="N64" s="65"/>
    </row>
    <row r="65" spans="1:14" ht="15" customHeight="1">
      <c r="A65" s="178">
        <v>57</v>
      </c>
      <c r="B65" s="138" t="s">
        <v>150</v>
      </c>
      <c r="C65" s="64">
        <v>0</v>
      </c>
      <c r="D65" s="57">
        <v>0</v>
      </c>
      <c r="E65" s="64">
        <v>0</v>
      </c>
      <c r="F65" s="57">
        <v>0</v>
      </c>
      <c r="G65" s="64">
        <v>0</v>
      </c>
      <c r="H65" s="57">
        <v>0</v>
      </c>
      <c r="I65" s="64">
        <v>0</v>
      </c>
      <c r="J65" s="57">
        <v>0</v>
      </c>
      <c r="K65" s="64">
        <v>0</v>
      </c>
      <c r="L65" s="57">
        <v>0</v>
      </c>
      <c r="M65" s="59"/>
      <c r="N65" s="65"/>
    </row>
    <row r="66" spans="1:14" ht="15" customHeight="1">
      <c r="A66" s="178">
        <v>58</v>
      </c>
      <c r="B66" s="138" t="s">
        <v>104</v>
      </c>
      <c r="C66" s="64">
        <v>0</v>
      </c>
      <c r="D66" s="57">
        <v>0</v>
      </c>
      <c r="E66" s="64">
        <v>0</v>
      </c>
      <c r="F66" s="57">
        <v>0</v>
      </c>
      <c r="G66" s="64">
        <v>0</v>
      </c>
      <c r="H66" s="57">
        <v>0</v>
      </c>
      <c r="I66" s="64">
        <v>0</v>
      </c>
      <c r="J66" s="57">
        <v>0</v>
      </c>
      <c r="K66" s="64">
        <v>0</v>
      </c>
      <c r="L66" s="57">
        <v>0</v>
      </c>
      <c r="M66" s="59"/>
      <c r="N66" s="65"/>
    </row>
    <row r="67" spans="1:14" ht="15" customHeight="1">
      <c r="A67" s="178">
        <v>59</v>
      </c>
      <c r="B67" s="138" t="s">
        <v>105</v>
      </c>
      <c r="C67" s="64">
        <v>141</v>
      </c>
      <c r="D67" s="57">
        <v>125424.94</v>
      </c>
      <c r="E67" s="64">
        <v>35</v>
      </c>
      <c r="F67" s="57">
        <v>30821.63</v>
      </c>
      <c r="G67" s="64">
        <v>35</v>
      </c>
      <c r="H67" s="57">
        <v>31356.23</v>
      </c>
      <c r="I67" s="64">
        <v>35</v>
      </c>
      <c r="J67" s="57">
        <v>31356.24</v>
      </c>
      <c r="K67" s="64">
        <v>36</v>
      </c>
      <c r="L67" s="57">
        <v>31890.84</v>
      </c>
      <c r="M67" s="59"/>
      <c r="N67" s="65"/>
    </row>
    <row r="68" spans="1:14" ht="15" customHeight="1">
      <c r="A68" s="178">
        <v>60</v>
      </c>
      <c r="B68" s="138" t="s">
        <v>106</v>
      </c>
      <c r="C68" s="64">
        <v>0</v>
      </c>
      <c r="D68" s="57">
        <v>2011543.62</v>
      </c>
      <c r="E68" s="64">
        <v>0</v>
      </c>
      <c r="F68" s="57">
        <v>490768.54</v>
      </c>
      <c r="G68" s="64">
        <v>0</v>
      </c>
      <c r="H68" s="57">
        <v>537907.7</v>
      </c>
      <c r="I68" s="64">
        <v>0</v>
      </c>
      <c r="J68" s="57">
        <v>493075.01</v>
      </c>
      <c r="K68" s="64">
        <v>0</v>
      </c>
      <c r="L68" s="57">
        <v>489792.37</v>
      </c>
      <c r="M68" s="59"/>
      <c r="N68" s="65"/>
    </row>
    <row r="69" spans="1:14" ht="15" customHeight="1">
      <c r="A69" s="178">
        <v>61</v>
      </c>
      <c r="B69" s="138" t="s">
        <v>107</v>
      </c>
      <c r="C69" s="64">
        <v>0</v>
      </c>
      <c r="D69" s="57">
        <v>135407.1</v>
      </c>
      <c r="E69" s="64">
        <v>0</v>
      </c>
      <c r="F69" s="57">
        <v>0</v>
      </c>
      <c r="G69" s="64">
        <v>0</v>
      </c>
      <c r="H69" s="57">
        <v>135407.1</v>
      </c>
      <c r="I69" s="64">
        <v>0</v>
      </c>
      <c r="J69" s="57">
        <v>0</v>
      </c>
      <c r="K69" s="64">
        <v>0</v>
      </c>
      <c r="L69" s="57">
        <v>0</v>
      </c>
      <c r="M69" s="59"/>
      <c r="N69" s="65"/>
    </row>
    <row r="70" spans="1:14" ht="15" customHeight="1">
      <c r="A70" s="178">
        <v>62</v>
      </c>
      <c r="B70" s="138" t="s">
        <v>108</v>
      </c>
      <c r="C70" s="64">
        <v>0</v>
      </c>
      <c r="D70" s="57">
        <v>0</v>
      </c>
      <c r="E70" s="64">
        <v>0</v>
      </c>
      <c r="F70" s="57">
        <v>0</v>
      </c>
      <c r="G70" s="64">
        <v>0</v>
      </c>
      <c r="H70" s="57">
        <v>0</v>
      </c>
      <c r="I70" s="64">
        <v>0</v>
      </c>
      <c r="J70" s="57">
        <v>0</v>
      </c>
      <c r="K70" s="64">
        <v>0</v>
      </c>
      <c r="L70" s="57">
        <v>0</v>
      </c>
      <c r="M70" s="59"/>
      <c r="N70" s="65"/>
    </row>
    <row r="71" spans="1:21" s="86" customFormat="1" ht="15.75" customHeight="1">
      <c r="A71" s="178">
        <v>63</v>
      </c>
      <c r="B71" s="138" t="s">
        <v>109</v>
      </c>
      <c r="C71" s="64">
        <v>15</v>
      </c>
      <c r="D71" s="57">
        <v>21115.72</v>
      </c>
      <c r="E71" s="64">
        <v>4</v>
      </c>
      <c r="F71" s="57">
        <v>5060.96</v>
      </c>
      <c r="G71" s="64">
        <v>8</v>
      </c>
      <c r="H71" s="57">
        <v>11246.28</v>
      </c>
      <c r="I71" s="64">
        <v>2</v>
      </c>
      <c r="J71" s="57">
        <v>3092.74</v>
      </c>
      <c r="K71" s="64">
        <v>1</v>
      </c>
      <c r="L71" s="57">
        <v>1715.74</v>
      </c>
      <c r="M71" s="136"/>
      <c r="N71" s="136"/>
      <c r="O71" s="157"/>
      <c r="P71" s="136"/>
      <c r="Q71" s="136"/>
      <c r="R71" s="137"/>
      <c r="S71" s="123"/>
      <c r="T71" s="123"/>
      <c r="U71" s="123"/>
    </row>
    <row r="72" spans="1:21" s="86" customFormat="1" ht="15.75" customHeight="1">
      <c r="A72" s="178">
        <v>64</v>
      </c>
      <c r="B72" s="138" t="s">
        <v>110</v>
      </c>
      <c r="C72" s="64">
        <v>699</v>
      </c>
      <c r="D72" s="57">
        <v>769113.61</v>
      </c>
      <c r="E72" s="64">
        <v>189</v>
      </c>
      <c r="F72" s="57">
        <v>208050.81</v>
      </c>
      <c r="G72" s="64">
        <v>175</v>
      </c>
      <c r="H72" s="57">
        <v>192278.4</v>
      </c>
      <c r="I72" s="64">
        <v>163</v>
      </c>
      <c r="J72" s="57">
        <v>208733.77</v>
      </c>
      <c r="K72" s="64">
        <v>172</v>
      </c>
      <c r="L72" s="57">
        <v>160050.63</v>
      </c>
      <c r="M72" s="58"/>
      <c r="N72" s="58"/>
      <c r="O72" s="58"/>
      <c r="P72" s="58"/>
      <c r="Q72" s="136"/>
      <c r="R72" s="137"/>
      <c r="S72" s="123"/>
      <c r="T72" s="123"/>
      <c r="U72" s="123"/>
    </row>
    <row r="73" spans="1:21" s="86" customFormat="1" ht="15.75" customHeight="1">
      <c r="A73" s="178">
        <v>65</v>
      </c>
      <c r="B73" s="138" t="s">
        <v>111</v>
      </c>
      <c r="C73" s="64">
        <v>273</v>
      </c>
      <c r="D73" s="57">
        <v>426415.27</v>
      </c>
      <c r="E73" s="64">
        <v>69</v>
      </c>
      <c r="F73" s="57">
        <v>106603.82</v>
      </c>
      <c r="G73" s="64">
        <v>68</v>
      </c>
      <c r="H73" s="57">
        <v>106603.82</v>
      </c>
      <c r="I73" s="64">
        <v>68</v>
      </c>
      <c r="J73" s="57">
        <v>106603.82</v>
      </c>
      <c r="K73" s="64">
        <v>68</v>
      </c>
      <c r="L73" s="57">
        <v>106603.81</v>
      </c>
      <c r="M73" s="58"/>
      <c r="N73" s="58"/>
      <c r="O73" s="58"/>
      <c r="P73" s="58"/>
      <c r="Q73" s="136"/>
      <c r="R73" s="137"/>
      <c r="S73" s="123"/>
      <c r="T73" s="123"/>
      <c r="U73" s="123"/>
    </row>
    <row r="74" spans="1:21" s="108" customFormat="1" ht="14.25">
      <c r="A74" s="178">
        <v>66</v>
      </c>
      <c r="B74" s="138" t="s">
        <v>112</v>
      </c>
      <c r="C74" s="64">
        <v>0</v>
      </c>
      <c r="D74" s="57">
        <v>0</v>
      </c>
      <c r="E74" s="64">
        <v>0</v>
      </c>
      <c r="F74" s="57">
        <v>0</v>
      </c>
      <c r="G74" s="64">
        <v>0</v>
      </c>
      <c r="H74" s="57">
        <v>0</v>
      </c>
      <c r="I74" s="64">
        <v>0</v>
      </c>
      <c r="J74" s="57">
        <v>0</v>
      </c>
      <c r="K74" s="64">
        <v>0</v>
      </c>
      <c r="L74" s="57">
        <v>0</v>
      </c>
      <c r="M74" s="58"/>
      <c r="N74" s="58"/>
      <c r="O74" s="58"/>
      <c r="P74" s="58"/>
      <c r="Q74" s="112"/>
      <c r="R74" s="137"/>
      <c r="S74" s="123"/>
      <c r="T74" s="123"/>
      <c r="U74" s="123"/>
    </row>
    <row r="75" spans="1:12" ht="14.25">
      <c r="A75" s="178">
        <v>67</v>
      </c>
      <c r="B75" s="138" t="s">
        <v>113</v>
      </c>
      <c r="C75" s="64">
        <v>0</v>
      </c>
      <c r="D75" s="57">
        <v>0</v>
      </c>
      <c r="E75" s="64">
        <v>0</v>
      </c>
      <c r="F75" s="57">
        <v>0</v>
      </c>
      <c r="G75" s="64">
        <v>0</v>
      </c>
      <c r="H75" s="57">
        <v>0</v>
      </c>
      <c r="I75" s="64">
        <v>0</v>
      </c>
      <c r="J75" s="57">
        <v>0</v>
      </c>
      <c r="K75" s="64">
        <v>0</v>
      </c>
      <c r="L75" s="57">
        <v>0</v>
      </c>
    </row>
    <row r="76" spans="1:12" ht="14.25">
      <c r="A76" s="178">
        <v>68</v>
      </c>
      <c r="B76" s="138" t="s">
        <v>114</v>
      </c>
      <c r="C76" s="64">
        <v>0</v>
      </c>
      <c r="D76" s="57">
        <v>0</v>
      </c>
      <c r="E76" s="64">
        <v>0</v>
      </c>
      <c r="F76" s="57">
        <v>0</v>
      </c>
      <c r="G76" s="64">
        <v>0</v>
      </c>
      <c r="H76" s="57">
        <v>0</v>
      </c>
      <c r="I76" s="64">
        <v>0</v>
      </c>
      <c r="J76" s="57">
        <v>0</v>
      </c>
      <c r="K76" s="64">
        <v>0</v>
      </c>
      <c r="L76" s="57">
        <v>0</v>
      </c>
    </row>
    <row r="77" spans="1:12" ht="14.25">
      <c r="A77" s="178">
        <v>69</v>
      </c>
      <c r="B77" s="138" t="s">
        <v>115</v>
      </c>
      <c r="C77" s="64">
        <v>0</v>
      </c>
      <c r="D77" s="57">
        <v>0</v>
      </c>
      <c r="E77" s="64">
        <v>0</v>
      </c>
      <c r="F77" s="57">
        <v>0</v>
      </c>
      <c r="G77" s="64">
        <v>0</v>
      </c>
      <c r="H77" s="57">
        <v>0</v>
      </c>
      <c r="I77" s="64">
        <v>0</v>
      </c>
      <c r="J77" s="57">
        <v>0</v>
      </c>
      <c r="K77" s="64">
        <v>0</v>
      </c>
      <c r="L77" s="57">
        <v>0</v>
      </c>
    </row>
    <row r="78" spans="1:12" ht="14.25">
      <c r="A78" s="178">
        <v>70</v>
      </c>
      <c r="B78" s="138" t="s">
        <v>116</v>
      </c>
      <c r="C78" s="64">
        <v>0</v>
      </c>
      <c r="D78" s="57">
        <v>0</v>
      </c>
      <c r="E78" s="64">
        <v>0</v>
      </c>
      <c r="F78" s="57">
        <v>0</v>
      </c>
      <c r="G78" s="64">
        <v>0</v>
      </c>
      <c r="H78" s="57">
        <v>0</v>
      </c>
      <c r="I78" s="64">
        <v>0</v>
      </c>
      <c r="J78" s="57">
        <v>0</v>
      </c>
      <c r="K78" s="64">
        <v>0</v>
      </c>
      <c r="L78" s="57">
        <v>0</v>
      </c>
    </row>
    <row r="79" spans="1:12" ht="14.25">
      <c r="A79" s="178">
        <v>71</v>
      </c>
      <c r="B79" s="138" t="s">
        <v>117</v>
      </c>
      <c r="C79" s="64">
        <v>0</v>
      </c>
      <c r="D79" s="57">
        <v>4953485</v>
      </c>
      <c r="E79" s="64">
        <v>0</v>
      </c>
      <c r="F79" s="57">
        <v>2476742.5</v>
      </c>
      <c r="G79" s="64">
        <v>0</v>
      </c>
      <c r="H79" s="57">
        <v>1238371.25</v>
      </c>
      <c r="I79" s="64">
        <v>0</v>
      </c>
      <c r="J79" s="57">
        <v>1238371.25</v>
      </c>
      <c r="K79" s="64">
        <v>0</v>
      </c>
      <c r="L79" s="57">
        <v>0</v>
      </c>
    </row>
    <row r="80" spans="1:12" ht="14.25">
      <c r="A80" s="178">
        <v>72</v>
      </c>
      <c r="B80" s="138" t="s">
        <v>118</v>
      </c>
      <c r="C80" s="64">
        <v>0</v>
      </c>
      <c r="D80" s="57">
        <v>0</v>
      </c>
      <c r="E80" s="64">
        <v>0</v>
      </c>
      <c r="F80" s="57">
        <v>0</v>
      </c>
      <c r="G80" s="64">
        <v>0</v>
      </c>
      <c r="H80" s="57">
        <v>0</v>
      </c>
      <c r="I80" s="64">
        <v>0</v>
      </c>
      <c r="J80" s="57">
        <v>0</v>
      </c>
      <c r="K80" s="64">
        <v>0</v>
      </c>
      <c r="L80" s="57">
        <v>0</v>
      </c>
    </row>
    <row r="81" spans="1:12" ht="14.25">
      <c r="A81" s="178">
        <v>73</v>
      </c>
      <c r="B81" s="138" t="s">
        <v>119</v>
      </c>
      <c r="C81" s="64">
        <v>0</v>
      </c>
      <c r="D81" s="57">
        <v>0</v>
      </c>
      <c r="E81" s="64">
        <v>0</v>
      </c>
      <c r="F81" s="57">
        <v>0</v>
      </c>
      <c r="G81" s="64">
        <v>0</v>
      </c>
      <c r="H81" s="57">
        <v>0</v>
      </c>
      <c r="I81" s="64">
        <v>0</v>
      </c>
      <c r="J81" s="57">
        <v>0</v>
      </c>
      <c r="K81" s="64">
        <v>0</v>
      </c>
      <c r="L81" s="57">
        <v>0</v>
      </c>
    </row>
    <row r="82" spans="1:12" ht="14.25">
      <c r="A82" s="178">
        <v>74</v>
      </c>
      <c r="B82" s="138" t="s">
        <v>120</v>
      </c>
      <c r="C82" s="64">
        <v>0</v>
      </c>
      <c r="D82" s="57">
        <v>0</v>
      </c>
      <c r="E82" s="64">
        <v>0</v>
      </c>
      <c r="F82" s="57">
        <v>0</v>
      </c>
      <c r="G82" s="64">
        <v>0</v>
      </c>
      <c r="H82" s="57">
        <v>0</v>
      </c>
      <c r="I82" s="64">
        <v>0</v>
      </c>
      <c r="J82" s="57">
        <v>0</v>
      </c>
      <c r="K82" s="64">
        <v>0</v>
      </c>
      <c r="L82" s="57">
        <v>0</v>
      </c>
    </row>
    <row r="83" spans="1:12" ht="14.25">
      <c r="A83" s="178">
        <v>75</v>
      </c>
      <c r="B83" s="138" t="s">
        <v>121</v>
      </c>
      <c r="C83" s="64">
        <v>0</v>
      </c>
      <c r="D83" s="57">
        <v>0</v>
      </c>
      <c r="E83" s="64">
        <v>0</v>
      </c>
      <c r="F83" s="57">
        <v>0</v>
      </c>
      <c r="G83" s="64">
        <v>0</v>
      </c>
      <c r="H83" s="57">
        <v>0</v>
      </c>
      <c r="I83" s="64">
        <v>0</v>
      </c>
      <c r="J83" s="57">
        <v>0</v>
      </c>
      <c r="K83" s="64">
        <v>0</v>
      </c>
      <c r="L83" s="57">
        <v>0</v>
      </c>
    </row>
    <row r="84" spans="1:12" ht="14.25">
      <c r="A84" s="178">
        <v>76</v>
      </c>
      <c r="B84" s="138" t="s">
        <v>122</v>
      </c>
      <c r="C84" s="64">
        <v>0</v>
      </c>
      <c r="D84" s="57">
        <v>0</v>
      </c>
      <c r="E84" s="64">
        <v>0</v>
      </c>
      <c r="F84" s="57">
        <v>0</v>
      </c>
      <c r="G84" s="64">
        <v>0</v>
      </c>
      <c r="H84" s="57">
        <v>0</v>
      </c>
      <c r="I84" s="64">
        <v>0</v>
      </c>
      <c r="J84" s="57">
        <v>0</v>
      </c>
      <c r="K84" s="64">
        <v>0</v>
      </c>
      <c r="L84" s="57">
        <v>0</v>
      </c>
    </row>
    <row r="85" spans="1:12" ht="14.25">
      <c r="A85" s="178">
        <v>77</v>
      </c>
      <c r="B85" s="138" t="s">
        <v>123</v>
      </c>
      <c r="C85" s="64">
        <v>0</v>
      </c>
      <c r="D85" s="57">
        <v>0</v>
      </c>
      <c r="E85" s="64">
        <v>0</v>
      </c>
      <c r="F85" s="57">
        <v>0</v>
      </c>
      <c r="G85" s="64">
        <v>0</v>
      </c>
      <c r="H85" s="57">
        <v>0</v>
      </c>
      <c r="I85" s="64">
        <v>0</v>
      </c>
      <c r="J85" s="57">
        <v>0</v>
      </c>
      <c r="K85" s="64">
        <v>0</v>
      </c>
      <c r="L85" s="57">
        <v>0</v>
      </c>
    </row>
    <row r="86" spans="1:12" ht="14.25">
      <c r="A86" s="194"/>
      <c r="B86" s="154" t="s">
        <v>152</v>
      </c>
      <c r="C86" s="64">
        <f>'АП з'!C86-'АП з АМ'!C86</f>
        <v>633918</v>
      </c>
      <c r="D86" s="57">
        <f>'АП з'!D86-'АП з АМ'!D86</f>
        <v>1084779966.06</v>
      </c>
      <c r="E86" s="64">
        <f>'АП з'!E86-'АП з АМ'!E86</f>
        <v>173956</v>
      </c>
      <c r="F86" s="57">
        <f>'АП з'!F86-'АП з АМ'!F86</f>
        <v>275084727.32</v>
      </c>
      <c r="G86" s="64">
        <f>'АП з'!G86-'АП з АМ'!G86</f>
        <v>154648</v>
      </c>
      <c r="H86" s="57">
        <f>'АП з'!H86-'АП з АМ'!H86</f>
        <v>281615724.36</v>
      </c>
      <c r="I86" s="64">
        <f>'АП з'!I86-'АП з АМ'!I86</f>
        <v>155084</v>
      </c>
      <c r="J86" s="57">
        <f>'АП з'!J86-'АП з АМ'!J86</f>
        <v>284430571.05</v>
      </c>
      <c r="K86" s="64">
        <f>'АП з'!K86-'АП з АМ'!K86</f>
        <v>150230</v>
      </c>
      <c r="L86" s="57">
        <f>'АП з'!L86-'АП з АМ'!L86</f>
        <v>243648943.33</v>
      </c>
    </row>
  </sheetData>
  <sheetProtection/>
  <mergeCells count="8">
    <mergeCell ref="A5:L5"/>
    <mergeCell ref="A7:A8"/>
    <mergeCell ref="B7:B8"/>
    <mergeCell ref="E7:F7"/>
    <mergeCell ref="G7:H7"/>
    <mergeCell ref="I7:J7"/>
    <mergeCell ref="K7:L7"/>
    <mergeCell ref="C7:D7"/>
  </mergeCells>
  <printOptions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Гладышева В.А.</dc:creator>
  <cp:keywords/>
  <dc:description/>
  <cp:lastModifiedBy>Симонова Л.Ю.</cp:lastModifiedBy>
  <cp:lastPrinted>2020-10-14T09:12:56Z</cp:lastPrinted>
  <dcterms:created xsi:type="dcterms:W3CDTF">2017-02-01T10:16:07Z</dcterms:created>
  <dcterms:modified xsi:type="dcterms:W3CDTF">2020-10-14T09:18:58Z</dcterms:modified>
  <cp:category/>
  <cp:version/>
  <cp:contentType/>
  <cp:contentStatus/>
</cp:coreProperties>
</file>